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C:\Users\Lenovo\Dropbox\ADR NV\CONTRACT 2023\ADR NV_13 machete\6_311.A _eficienta energetica locuinte\Predate_31.08.2023\"/>
    </mc:Choice>
  </mc:AlternateContent>
  <xr:revisionPtr revIDLastSave="0" documentId="13_ncr:1_{B60D248D-A4B4-4E9B-B95D-6C6749D4FB69}" xr6:coauthVersionLast="47" xr6:coauthVersionMax="47" xr10:uidLastSave="{00000000-0000-0000-0000-000000000000}"/>
  <bookViews>
    <workbookView xWindow="-108" yWindow="-108" windowWidth="23256" windowHeight="12720" tabRatio="836" xr2:uid="{00000000-000D-0000-FFFF-FFFF00000000}"/>
  </bookViews>
  <sheets>
    <sheet name="1-Bilant_societati" sheetId="13" r:id="rId1"/>
    <sheet name="2-Dific_societati" sheetId="14" r:id="rId2"/>
    <sheet name="Foaie1" sheetId="12" state="hidden" r:id="rId3"/>
    <sheet name="Foaie2" sheetId="15" state="hidden" r:id="rId4"/>
  </sheets>
  <externalReferences>
    <externalReference r:id="rId5"/>
  </externalReferences>
  <definedNames>
    <definedName name="eur">#REF!</definedName>
    <definedName name="FDR">#REF!</definedName>
    <definedName name="RAF" localSheetId="0">[1]Instructiuni!#REF!</definedName>
    <definedName name="RAF">[1]Instructiuni!#REF!</definedName>
    <definedName name="_xlnm.Print_Area" localSheetId="1">'2-Dific_societati'!$B$2:$I$38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14" l="1"/>
  <c r="E28" i="14" l="1"/>
  <c r="E25" i="14"/>
  <c r="C24" i="15"/>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14" i="14"/>
  <c r="H13" i="14"/>
  <c r="G114" i="13"/>
  <c r="G107" i="13"/>
  <c r="G87" i="13"/>
  <c r="G82" i="13"/>
  <c r="G95" i="13"/>
  <c r="G92" i="13"/>
  <c r="G89" i="13"/>
  <c r="G70" i="13"/>
  <c r="G58" i="13"/>
  <c r="G55" i="13"/>
  <c r="G51" i="13"/>
  <c r="G44" i="13"/>
  <c r="G36" i="13"/>
  <c r="G28" i="13"/>
  <c r="G17" i="13"/>
  <c r="H15" i="14" l="1"/>
  <c r="G57" i="13"/>
  <c r="G71" i="13" s="1"/>
  <c r="G37" i="13"/>
  <c r="G99" i="13"/>
  <c r="G123" i="13"/>
  <c r="G126" i="13" s="1"/>
  <c r="H22" i="14" l="1"/>
  <c r="H21" i="14"/>
  <c r="H24" i="14"/>
  <c r="H20" i="14"/>
  <c r="E17" i="14"/>
  <c r="G72" i="13"/>
  <c r="G128" i="13" s="1"/>
  <c r="E18" i="12" l="1"/>
  <c r="E19" i="12"/>
  <c r="E20" i="12"/>
  <c r="E21" i="12"/>
  <c r="E22" i="12"/>
  <c r="E17" i="12"/>
  <c r="E12" i="12"/>
  <c r="E13" i="12"/>
  <c r="E14" i="12"/>
  <c r="E15" i="12"/>
  <c r="E16" i="12"/>
  <c r="E11" i="12"/>
  <c r="D18" i="12"/>
  <c r="D19" i="12"/>
  <c r="D20" i="12"/>
  <c r="D21" i="12"/>
  <c r="D22" i="12"/>
  <c r="D17" i="12"/>
  <c r="D12" i="12"/>
  <c r="D13" i="12"/>
  <c r="D14" i="12"/>
  <c r="D15" i="12"/>
  <c r="D16" i="12"/>
  <c r="D11" i="12"/>
</calcChain>
</file>

<file path=xl/sharedStrings.xml><?xml version="1.0" encoding="utf-8"?>
<sst xmlns="http://schemas.openxmlformats.org/spreadsheetml/2006/main" count="251" uniqueCount="138">
  <si>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</si>
  <si>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</si>
  <si>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</si>
  <si>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</si>
  <si>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</si>
  <si>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</si>
  <si>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</si>
  <si>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</si>
  <si>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</si>
  <si>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</si>
  <si>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</si>
  <si>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</si>
  <si>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</si>
  <si>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</si>
  <si>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</si>
  <si>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Dacă valoarea rezultată negativă reprezintă cel mult 50% din Capital social subscris si vărsat, atunci solicitantul nu se încadrează în categoria întreprinderilor în dificultate.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</si>
  <si>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</si>
  <si>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</si>
  <si>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</si>
  <si>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</si>
  <si>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</si>
  <si>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</si>
  <si>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</si>
  <si>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</si>
  <si>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</si>
  <si>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</si>
  <si>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</si>
  <si>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</si>
  <si>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</si>
  <si>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</si>
  <si>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</si>
  <si>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</si>
  <si>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</si>
  <si>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</si>
  <si>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</si>
  <si>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</si>
  <si>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</si>
  <si>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t>BILANT (cod 10)</t>
  </si>
  <si>
    <t>N = anul anterior depunerii cererii de finantare</t>
  </si>
  <si>
    <t>TOTAL</t>
  </si>
  <si>
    <t>BH</t>
  </si>
  <si>
    <t>CJ</t>
  </si>
  <si>
    <t>BN</t>
  </si>
  <si>
    <t>MM</t>
  </si>
  <si>
    <t>SM</t>
  </si>
  <si>
    <t>SJ</t>
  </si>
  <si>
    <t>AJ PARCURI</t>
  </si>
  <si>
    <t>AJ IMM</t>
  </si>
  <si>
    <t>MIJLOCIE</t>
  </si>
  <si>
    <t>MICA SAU MICRO</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</si>
  <si>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</si>
  <si>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</si>
  <si>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</si>
  <si>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</si>
  <si>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</si>
  <si>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</si>
  <si>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</si>
  <si>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</si>
  <si>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</si>
  <si>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</si>
  <si>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</si>
  <si>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</si>
  <si>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</si>
  <si>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</si>
  <si>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</si>
  <si>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</si>
  <si>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</si>
  <si>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</si>
  <si>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</si>
  <si>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</si>
  <si>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</si>
  <si>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</si>
  <si>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</si>
  <si>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</si>
  <si>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</si>
  <si>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</si>
  <si>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</si>
  <si>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</si>
  <si>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</si>
  <si>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</si>
  <si>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</si>
  <si>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</si>
  <si>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</si>
  <si>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</si>
  <si>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</si>
  <si>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</si>
  <si>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</si>
  <si>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</si>
  <si>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</si>
  <si>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</si>
  <si>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</si>
  <si>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</si>
  <si>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</si>
  <si>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</si>
  <si>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</si>
  <si>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</si>
  <si>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</si>
  <si>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</si>
  <si>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</si>
  <si>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</si>
  <si>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</si>
  <si>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</si>
  <si>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</si>
  <si>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</si>
  <si>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</si>
  <si>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</si>
  <si>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</si>
  <si>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</si>
  <si>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</si>
  <si>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</si>
  <si>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</si>
  <si>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</si>
  <si>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</si>
  <si>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</si>
  <si>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</si>
  <si>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</si>
  <si>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</si>
  <si>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</si>
  <si>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</si>
  <si>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</si>
  <si>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</si>
  <si>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</si>
  <si>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</si>
  <si>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</si>
  <si>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</si>
  <si>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</si>
  <si>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</si>
  <si>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</si>
  <si>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</si>
  <si>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</si>
  <si>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</si>
  <si>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</si>
  <si>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</si>
  <si>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Prime de capital</t>
  </si>
  <si>
    <t>Alte elemente de capitaluri proprii</t>
  </si>
  <si>
    <t>MARE</t>
  </si>
  <si>
    <t>MICA</t>
  </si>
  <si>
    <r>
      <t>Dacă Rezultatul total acumulat este negativ (</t>
    </r>
    <r>
      <rPr>
        <b/>
        <sz val="10"/>
        <rFont val="Arial Narrow"/>
        <family val="2"/>
      </rPr>
      <t>Pierdere acumulata</t>
    </r>
    <r>
      <rPr>
        <b/>
        <sz val="10"/>
        <color theme="1"/>
        <rFont val="Arial Narrow"/>
        <family val="2"/>
      </rPr>
      <t xml:space="preserve">), atunci se calculează </t>
    </r>
    <r>
      <rPr>
        <b/>
        <sz val="10"/>
        <rFont val="Arial Narrow"/>
        <family val="2"/>
      </rPr>
      <t xml:space="preserve">Pierderile de capital </t>
    </r>
    <r>
      <rPr>
        <b/>
        <sz val="10"/>
        <color theme="1"/>
        <rFont val="Arial Narrow"/>
        <family val="2"/>
      </rPr>
      <t>(Pierderea acumulata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</si>
</sst>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sz val="8"/>
      <name val="Calibri"/>
      <family val="2"/>
      <charset val="238"/>
      <scheme val="minor"/>
    </font>
    <font>
      <b/>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4" tint="0.59999389629810485"/>
        <bgColor indexed="64"/>
      </patternFill>
    </fill>
    <fill>
      <patternFill patternType="solid">
        <fgColor theme="4"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96">
    <xf numFmtId="0" fontId="0" fillId="0" borderId="0" xfId="0"/>
    <xf numFmtId="0" fontId="0" fillId="2" borderId="0" xfId="0" applyFill="1"/>
    <xf numFmtId="0" fontId="0" fillId="3" borderId="0" xfId="0" applyFill="1"/>
    <xf numFmtId="0" fontId="7" fillId="4" borderId="0" xfId="0" applyFont="1" applyFill="1" applyAlignment="1" applyProtection="1">
      <alignment vertical="center"/>
      <protection locked="0"/>
    </xf>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2" fillId="2" borderId="21" xfId="0" applyFont="1" applyFill="1" applyBorder="1" applyAlignment="1" applyProtection="1">
      <alignment vertical="center" wrapText="1"/>
      <protection locked="0"/>
    </xf>
    <xf numFmtId="0" fontId="2" fillId="2" borderId="0" xfId="0" applyFont="1" applyFill="1" applyAlignment="1" applyProtection="1">
      <alignment horizontal="center" vertical="center"/>
      <protection locked="0"/>
    </xf>
    <xf numFmtId="0" fontId="2" fillId="2" borderId="2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6" fillId="2" borderId="23" xfId="0" applyFont="1" applyFill="1" applyBorder="1" applyAlignment="1" applyProtection="1">
      <alignment vertical="center" wrapText="1"/>
      <protection locked="0"/>
    </xf>
    <xf numFmtId="0" fontId="8" fillId="2" borderId="23" xfId="0" applyFont="1" applyFill="1" applyBorder="1" applyAlignment="1" applyProtection="1">
      <alignment vertical="center" wrapText="1"/>
      <protection locked="0"/>
    </xf>
    <xf numFmtId="0" fontId="2" fillId="2" borderId="0" xfId="0" applyFont="1" applyFill="1" applyProtection="1">
      <protection locked="0"/>
    </xf>
    <xf numFmtId="0" fontId="9" fillId="2" borderId="21" xfId="0" applyFont="1" applyFill="1" applyBorder="1" applyAlignment="1" applyProtection="1">
      <alignment horizontal="center" vertical="center" wrapText="1"/>
      <protection locked="0"/>
    </xf>
    <xf numFmtId="0" fontId="2" fillId="2" borderId="21" xfId="0" applyFont="1" applyFill="1" applyBorder="1" applyAlignment="1">
      <alignment horizontal="center"/>
    </xf>
    <xf numFmtId="0" fontId="0" fillId="2" borderId="0" xfId="0" applyFill="1" applyProtection="1">
      <protection locked="0"/>
    </xf>
    <xf numFmtId="0" fontId="0" fillId="3" borderId="0" xfId="0" applyFill="1" applyProtection="1">
      <protection locked="0"/>
    </xf>
    <xf numFmtId="0" fontId="6" fillId="2" borderId="24" xfId="0" applyFont="1" applyFill="1" applyBorder="1" applyAlignment="1" applyProtection="1">
      <alignment vertical="center" wrapText="1"/>
      <protection locked="0"/>
    </xf>
    <xf numFmtId="3" fontId="2" fillId="2" borderId="23" xfId="0" applyNumberFormat="1" applyFont="1" applyFill="1" applyBorder="1" applyAlignment="1" applyProtection="1">
      <alignment vertical="center"/>
      <protection locked="0"/>
    </xf>
    <xf numFmtId="0" fontId="8" fillId="2" borderId="25" xfId="0" applyFont="1" applyFill="1" applyBorder="1" applyAlignment="1" applyProtection="1">
      <alignment vertical="center" wrapText="1"/>
      <protection locked="0"/>
    </xf>
    <xf numFmtId="0" fontId="6" fillId="2" borderId="25" xfId="0" applyFont="1" applyFill="1" applyBorder="1" applyAlignment="1" applyProtection="1">
      <alignment vertical="center" wrapText="1"/>
      <protection locked="0"/>
    </xf>
    <xf numFmtId="0" fontId="2" fillId="2" borderId="22"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3" fontId="2" fillId="2" borderId="0" xfId="0" applyNumberFormat="1" applyFont="1" applyFill="1" applyAlignment="1">
      <alignment vertical="center"/>
    </xf>
    <xf numFmtId="0" fontId="8" fillId="2" borderId="24" xfId="0" applyFont="1" applyFill="1" applyBorder="1" applyAlignment="1" applyProtection="1">
      <alignment vertical="center" wrapText="1"/>
      <protection locked="0"/>
    </xf>
    <xf numFmtId="0" fontId="9" fillId="2" borderId="0" xfId="0" applyFont="1" applyFill="1" applyProtection="1">
      <protection locked="0"/>
    </xf>
    <xf numFmtId="3" fontId="6" fillId="5" borderId="23" xfId="0" applyNumberFormat="1" applyFont="1" applyFill="1" applyBorder="1" applyAlignment="1" applyProtection="1">
      <alignment vertical="center"/>
      <protection locked="0"/>
    </xf>
    <xf numFmtId="3" fontId="6" fillId="2" borderId="5" xfId="0" applyNumberFormat="1" applyFont="1" applyFill="1" applyBorder="1" applyAlignment="1">
      <alignment horizontal="right" vertical="center" wrapText="1"/>
    </xf>
    <xf numFmtId="3" fontId="4" fillId="2" borderId="5" xfId="0" applyNumberFormat="1" applyFont="1" applyFill="1" applyBorder="1" applyAlignment="1">
      <alignment horizontal="right" vertical="center" wrapText="1"/>
    </xf>
    <xf numFmtId="0" fontId="0" fillId="0" borderId="0" xfId="0" applyAlignment="1">
      <alignment horizontal="center"/>
    </xf>
    <xf numFmtId="9" fontId="0" fillId="0" borderId="0" xfId="2" applyFont="1"/>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2" borderId="0" xfId="0" applyFont="1" applyFill="1" applyAlignment="1">
      <alignment horizontal="left" vertical="top" wrapText="1"/>
    </xf>
    <xf numFmtId="0" fontId="3" fillId="2" borderId="0" xfId="0" applyFont="1" applyFill="1" applyAlignment="1">
      <alignment vertical="top" wrapText="1"/>
    </xf>
    <xf numFmtId="0" fontId="4" fillId="4" borderId="1" xfId="0" applyFont="1" applyFill="1" applyBorder="1" applyAlignment="1">
      <alignment vertical="top" wrapText="1"/>
    </xf>
    <xf numFmtId="0" fontId="4" fillId="2" borderId="4" xfId="0" applyFont="1" applyFill="1" applyBorder="1" applyAlignment="1">
      <alignment vertical="top" wrapText="1"/>
    </xf>
    <xf numFmtId="0" fontId="4" fillId="2" borderId="0" xfId="0" applyFont="1" applyFill="1" applyAlignment="1">
      <alignment horizontal="left" vertical="top" wrapText="1"/>
    </xf>
    <xf numFmtId="0" fontId="4" fillId="2" borderId="5" xfId="0" applyFont="1" applyFill="1" applyBorder="1" applyAlignment="1">
      <alignment horizontal="left" vertical="top" wrapText="1"/>
    </xf>
    <xf numFmtId="0" fontId="6" fillId="2" borderId="4" xfId="0" applyFont="1" applyFill="1" applyBorder="1" applyAlignment="1">
      <alignment vertical="top" wrapText="1"/>
    </xf>
    <xf numFmtId="4" fontId="4" fillId="2" borderId="0" xfId="0" applyNumberFormat="1" applyFont="1" applyFill="1" applyAlignment="1">
      <alignment horizontal="left" vertical="top" wrapText="1"/>
    </xf>
    <xf numFmtId="4" fontId="4" fillId="2" borderId="5" xfId="0" applyNumberFormat="1" applyFont="1" applyFill="1" applyBorder="1" applyAlignment="1">
      <alignment horizontal="right" vertical="center" wrapText="1"/>
    </xf>
    <xf numFmtId="0" fontId="4" fillId="2" borderId="6"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5"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5" xfId="0" applyNumberFormat="1" applyFont="1" applyFill="1" applyBorder="1" applyAlignment="1">
      <alignment horizontal="center" vertical="center" wrapText="1"/>
    </xf>
    <xf numFmtId="0" fontId="3" fillId="2" borderId="4" xfId="0" applyFont="1" applyFill="1" applyBorder="1" applyAlignment="1">
      <alignment vertical="top" wrapText="1"/>
    </xf>
    <xf numFmtId="0" fontId="4" fillId="2" borderId="15" xfId="0" applyFont="1" applyFill="1" applyBorder="1" applyAlignment="1">
      <alignment horizontal="center" vertical="center" wrapText="1"/>
    </xf>
    <xf numFmtId="0" fontId="3" fillId="2" borderId="19" xfId="0" applyFont="1" applyFill="1" applyBorder="1" applyAlignment="1">
      <alignment vertical="top" wrapText="1"/>
    </xf>
    <xf numFmtId="0" fontId="3" fillId="2" borderId="20" xfId="0" applyFont="1" applyFill="1" applyBorder="1" applyAlignment="1">
      <alignment vertical="top" wrapText="1"/>
    </xf>
    <xf numFmtId="4" fontId="6" fillId="2" borderId="0" xfId="0" applyNumberFormat="1" applyFont="1" applyFill="1" applyAlignment="1">
      <alignment horizontal="left" vertical="top" wrapText="1"/>
    </xf>
    <xf numFmtId="0" fontId="2" fillId="2" borderId="24" xfId="0" applyFont="1" applyFill="1" applyBorder="1" applyAlignment="1" applyProtection="1">
      <alignment vertical="center" wrapText="1"/>
      <protection locked="0"/>
    </xf>
    <xf numFmtId="0" fontId="7" fillId="7" borderId="21" xfId="0" applyFont="1" applyFill="1" applyBorder="1" applyAlignment="1" applyProtection="1">
      <alignment vertical="center" wrapText="1"/>
      <protection locked="0"/>
    </xf>
    <xf numFmtId="3" fontId="2" fillId="6" borderId="21" xfId="0" applyNumberFormat="1" applyFont="1" applyFill="1" applyBorder="1" applyAlignment="1">
      <alignment vertical="center"/>
    </xf>
    <xf numFmtId="0" fontId="7" fillId="6" borderId="21" xfId="0" applyFont="1" applyFill="1" applyBorder="1" applyAlignment="1" applyProtection="1">
      <alignment vertical="center" wrapText="1"/>
      <protection locked="0"/>
    </xf>
    <xf numFmtId="3" fontId="8" fillId="2" borderId="26" xfId="0" applyNumberFormat="1" applyFont="1" applyFill="1" applyBorder="1" applyAlignment="1" applyProtection="1">
      <alignment vertical="center"/>
      <protection locked="0"/>
    </xf>
    <xf numFmtId="3" fontId="6" fillId="2" borderId="22" xfId="0" applyNumberFormat="1" applyFont="1" applyFill="1" applyBorder="1" applyAlignment="1" applyProtection="1">
      <alignment vertical="center"/>
      <protection locked="0"/>
    </xf>
    <xf numFmtId="3" fontId="6" fillId="2" borderId="24" xfId="0" applyNumberFormat="1" applyFont="1" applyFill="1" applyBorder="1" applyAlignment="1" applyProtection="1">
      <alignment vertical="center"/>
      <protection locked="0"/>
    </xf>
    <xf numFmtId="3" fontId="8" fillId="2" borderId="25" xfId="0" applyNumberFormat="1" applyFont="1" applyFill="1" applyBorder="1" applyAlignment="1" applyProtection="1">
      <alignment vertical="center"/>
      <protection locked="0"/>
    </xf>
    <xf numFmtId="3" fontId="6" fillId="2" borderId="25" xfId="0" applyNumberFormat="1" applyFont="1" applyFill="1" applyBorder="1" applyAlignment="1" applyProtection="1">
      <alignment vertical="center"/>
      <protection locked="0"/>
    </xf>
    <xf numFmtId="3" fontId="6" fillId="5" borderId="25" xfId="0" applyNumberFormat="1" applyFont="1" applyFill="1" applyBorder="1" applyAlignment="1" applyProtection="1">
      <alignment vertical="center"/>
      <protection locked="0"/>
    </xf>
    <xf numFmtId="3" fontId="6" fillId="2" borderId="23" xfId="0" applyNumberFormat="1" applyFont="1" applyFill="1" applyBorder="1" applyAlignment="1" applyProtection="1">
      <alignment vertical="center"/>
      <protection locked="0"/>
    </xf>
    <xf numFmtId="3" fontId="8" fillId="2" borderId="23" xfId="0" applyNumberFormat="1" applyFont="1" applyFill="1" applyBorder="1" applyAlignment="1">
      <alignment vertical="center"/>
    </xf>
    <xf numFmtId="3" fontId="8" fillId="2" borderId="23" xfId="0" applyNumberFormat="1" applyFont="1" applyFill="1" applyBorder="1" applyAlignment="1" applyProtection="1">
      <alignment vertical="center"/>
      <protection locked="0"/>
    </xf>
    <xf numFmtId="0" fontId="0" fillId="0" borderId="21" xfId="0" applyBorder="1"/>
    <xf numFmtId="9" fontId="0" fillId="0" borderId="21" xfId="2" applyFont="1" applyBorder="1"/>
    <xf numFmtId="0" fontId="11" fillId="0" borderId="21" xfId="0" applyFont="1" applyBorder="1"/>
    <xf numFmtId="0" fontId="11" fillId="0" borderId="21" xfId="0" applyFont="1" applyBorder="1" applyAlignment="1">
      <alignment horizontal="center"/>
    </xf>
    <xf numFmtId="0" fontId="3" fillId="2" borderId="27" xfId="0" applyFont="1" applyFill="1" applyBorder="1" applyAlignment="1">
      <alignment vertical="top" wrapText="1"/>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8" fillId="2" borderId="0" xfId="0" applyFont="1" applyFill="1" applyAlignment="1">
      <alignment horizontal="left" vertical="top" wrapText="1"/>
    </xf>
    <xf numFmtId="0" fontId="8" fillId="2" borderId="5" xfId="0" applyFont="1" applyFill="1" applyBorder="1" applyAlignment="1">
      <alignment horizontal="left" vertical="top" wrapText="1"/>
    </xf>
    <xf numFmtId="4" fontId="6" fillId="2" borderId="0" xfId="0" applyNumberFormat="1" applyFont="1" applyFill="1" applyAlignment="1">
      <alignment horizontal="left" vertical="top" wrapText="1"/>
    </xf>
    <xf numFmtId="4" fontId="4" fillId="2" borderId="0" xfId="0" applyNumberFormat="1" applyFont="1" applyFill="1" applyAlignment="1">
      <alignment horizontal="left" vertical="top"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4" fontId="8" fillId="2" borderId="0" xfId="0" applyNumberFormat="1" applyFont="1" applyFill="1" applyAlignment="1">
      <alignment horizontal="left" vertical="top" wrapText="1"/>
    </xf>
    <xf numFmtId="4" fontId="8" fillId="2" borderId="5" xfId="0" applyNumberFormat="1" applyFont="1" applyFill="1" applyBorder="1" applyAlignment="1">
      <alignment horizontal="left" vertical="top" wrapText="1"/>
    </xf>
    <xf numFmtId="4" fontId="4" fillId="2" borderId="10" xfId="0" applyNumberFormat="1" applyFont="1" applyFill="1" applyBorder="1" applyAlignment="1">
      <alignment horizontal="center" vertical="center" wrapText="1"/>
    </xf>
    <xf numFmtId="4" fontId="4" fillId="2" borderId="11" xfId="0" applyNumberFormat="1" applyFont="1" applyFill="1" applyBorder="1" applyAlignment="1">
      <alignment horizontal="center" vertical="center" wrapText="1"/>
    </xf>
    <xf numFmtId="4" fontId="4" fillId="2" borderId="12" xfId="0" applyNumberFormat="1" applyFont="1" applyFill="1" applyBorder="1" applyAlignment="1">
      <alignment horizontal="center" vertical="center" wrapText="1"/>
    </xf>
    <xf numFmtId="0" fontId="8" fillId="2" borderId="13" xfId="0" applyFont="1" applyFill="1" applyBorder="1" applyAlignment="1">
      <alignment horizontal="left" vertical="top" wrapText="1"/>
    </xf>
    <xf numFmtId="0" fontId="8" fillId="2" borderId="14" xfId="0" applyFont="1" applyFill="1" applyBorder="1" applyAlignment="1">
      <alignment horizontal="left" vertical="top" wrapText="1"/>
    </xf>
    <xf numFmtId="0" fontId="6" fillId="2" borderId="0" xfId="0" applyFont="1" applyFill="1" applyAlignment="1">
      <alignment horizontal="left" vertical="top" wrapText="1"/>
    </xf>
    <xf numFmtId="0" fontId="4" fillId="2" borderId="0" xfId="0" applyFont="1" applyFill="1" applyAlignment="1">
      <alignment horizontal="left" vertical="top" wrapText="1"/>
    </xf>
  </cellXfs>
  <cellStyles count="3">
    <cellStyle name="Normal" xfId="0" builtinId="0"/>
    <cellStyle name="Normal 2" xfId="1" xr:uid="{00000000-0005-0000-0000-000001000000}"/>
    <cellStyle name="Procent" xfId="2" builtinId="5"/>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H129"/>
  <sheetViews>
    <sheetView tabSelected="1" workbookViewId="0">
      <selection activeCell="G89" sqref="G89"/>
    </sheetView>
  </sheetViews>
  <sheetFormatPr defaultColWidth="8.88671875" defaultRowHeight="14.4" x14ac:dyDescent="0.3"/>
  <cols>
    <col min="1" max="1" width="4.6640625" style="18" customWidth="1"/>
    <col min="2" max="2" width="5" style="18" customWidth="1"/>
    <col min="3" max="3" width="58" style="18" customWidth="1"/>
    <col min="4" max="4" width="2.5546875" style="18" customWidth="1"/>
    <col min="5" max="5" width="6" style="18" customWidth="1"/>
    <col min="6" max="6" width="2" style="18" customWidth="1"/>
    <col min="7" max="7" width="18.44140625" style="18" customWidth="1"/>
    <col min="8" max="8" width="5.5546875" style="18" customWidth="1"/>
    <col min="9" max="11" width="8.88671875" style="18"/>
    <col min="12" max="12" width="13" style="18" customWidth="1"/>
    <col min="13" max="16384" width="8.88671875" style="18"/>
  </cols>
  <sheetData>
    <row r="2" spans="2:8" x14ac:dyDescent="0.3">
      <c r="B2" s="17"/>
      <c r="C2" s="17"/>
      <c r="D2" s="17"/>
      <c r="E2" s="17"/>
      <c r="F2" s="17"/>
      <c r="G2" s="17"/>
      <c r="H2" s="17"/>
    </row>
    <row r="3" spans="2:8" ht="15.6" x14ac:dyDescent="0.3">
      <c r="B3" s="17"/>
      <c r="C3" s="3" t="s">
        <v>51</v>
      </c>
      <c r="D3" s="4"/>
      <c r="E3" s="5"/>
      <c r="F3" s="5"/>
      <c r="G3" s="4"/>
      <c r="H3" s="17"/>
    </row>
    <row r="4" spans="2:8" x14ac:dyDescent="0.3">
      <c r="B4" s="17"/>
      <c r="C4" s="6"/>
      <c r="D4" s="6"/>
      <c r="E4" s="7"/>
      <c r="F4" s="7"/>
      <c r="G4" s="6"/>
      <c r="H4" s="17"/>
    </row>
    <row r="5" spans="2:8" x14ac:dyDescent="0.3">
      <c r="B5" s="17"/>
      <c r="C5" s="27" t="s">
        <v>38</v>
      </c>
      <c r="D5" s="6"/>
      <c r="E5" s="7"/>
      <c r="F5" s="7"/>
      <c r="G5" s="7"/>
      <c r="H5" s="17"/>
    </row>
    <row r="6" spans="2:8" x14ac:dyDescent="0.3">
      <c r="B6" s="17"/>
      <c r="C6" s="27"/>
      <c r="D6" s="6"/>
      <c r="E6" s="7"/>
      <c r="F6" s="7"/>
      <c r="G6" s="6"/>
      <c r="H6" s="17"/>
    </row>
    <row r="7" spans="2:8" x14ac:dyDescent="0.3">
      <c r="B7" s="17"/>
      <c r="C7" s="8" t="s">
        <v>37</v>
      </c>
      <c r="D7" s="6"/>
      <c r="E7" s="9"/>
      <c r="F7" s="9"/>
      <c r="G7" s="10" t="s">
        <v>35</v>
      </c>
      <c r="H7" s="17"/>
    </row>
    <row r="8" spans="2:8" x14ac:dyDescent="0.3">
      <c r="B8" s="17"/>
      <c r="C8" s="11"/>
      <c r="D8" s="6"/>
      <c r="E8" s="7"/>
      <c r="F8" s="7"/>
      <c r="G8" s="6"/>
      <c r="H8" s="17"/>
    </row>
    <row r="9" spans="2:8" x14ac:dyDescent="0.3">
      <c r="B9" s="17"/>
      <c r="C9" s="23" t="s">
        <v>20</v>
      </c>
      <c r="D9" s="6"/>
      <c r="E9" s="7"/>
      <c r="F9" s="7"/>
      <c r="G9" s="62"/>
      <c r="H9" s="17"/>
    </row>
    <row r="10" spans="2:8" x14ac:dyDescent="0.3">
      <c r="B10" s="17"/>
      <c r="C10" s="26" t="s">
        <v>58</v>
      </c>
      <c r="D10" s="6"/>
      <c r="E10" s="7"/>
      <c r="F10" s="7"/>
      <c r="G10" s="63"/>
      <c r="H10" s="17"/>
    </row>
    <row r="11" spans="2:8" x14ac:dyDescent="0.3">
      <c r="B11" s="17"/>
      <c r="C11" s="12" t="s">
        <v>52</v>
      </c>
      <c r="D11" s="6"/>
      <c r="E11" s="7" t="s">
        <v>21</v>
      </c>
      <c r="F11" s="7"/>
      <c r="G11" s="28"/>
      <c r="H11" s="17"/>
    </row>
    <row r="12" spans="2:8" x14ac:dyDescent="0.3">
      <c r="B12" s="17"/>
      <c r="C12" s="12" t="s">
        <v>53</v>
      </c>
      <c r="D12" s="6"/>
      <c r="E12" s="7" t="s">
        <v>21</v>
      </c>
      <c r="F12" s="7"/>
      <c r="G12" s="28"/>
      <c r="H12" s="17"/>
    </row>
    <row r="13" spans="2:8" ht="41.4" x14ac:dyDescent="0.3">
      <c r="B13" s="17"/>
      <c r="C13" s="12" t="s">
        <v>54</v>
      </c>
      <c r="D13" s="6"/>
      <c r="E13" s="7" t="s">
        <v>21</v>
      </c>
      <c r="F13" s="7"/>
      <c r="G13" s="28"/>
      <c r="H13" s="17"/>
    </row>
    <row r="14" spans="2:8" x14ac:dyDescent="0.3">
      <c r="B14" s="17"/>
      <c r="C14" s="12" t="s">
        <v>55</v>
      </c>
      <c r="D14" s="6"/>
      <c r="E14" s="7" t="s">
        <v>21</v>
      </c>
      <c r="F14" s="7"/>
      <c r="G14" s="28"/>
      <c r="H14" s="17"/>
    </row>
    <row r="15" spans="2:8" ht="27.6" x14ac:dyDescent="0.3">
      <c r="B15" s="17"/>
      <c r="C15" s="12" t="s">
        <v>56</v>
      </c>
      <c r="D15" s="6"/>
      <c r="E15" s="7" t="s">
        <v>21</v>
      </c>
      <c r="F15" s="7"/>
      <c r="G15" s="28"/>
      <c r="H15" s="17"/>
    </row>
    <row r="16" spans="2:8" x14ac:dyDescent="0.3">
      <c r="B16" s="17"/>
      <c r="C16" s="12" t="s">
        <v>57</v>
      </c>
      <c r="D16" s="6"/>
      <c r="E16" s="7" t="s">
        <v>21</v>
      </c>
      <c r="F16" s="7"/>
      <c r="G16" s="28"/>
      <c r="H16" s="17"/>
    </row>
    <row r="17" spans="2:8" x14ac:dyDescent="0.3">
      <c r="B17" s="17"/>
      <c r="C17" s="13" t="s">
        <v>39</v>
      </c>
      <c r="D17" s="6"/>
      <c r="E17" s="7"/>
      <c r="F17" s="7"/>
      <c r="G17" s="64">
        <f>SUM(G11:G16)</f>
        <v>0</v>
      </c>
      <c r="H17" s="17"/>
    </row>
    <row r="18" spans="2:8" x14ac:dyDescent="0.3">
      <c r="B18" s="17"/>
      <c r="C18" s="26" t="s">
        <v>59</v>
      </c>
      <c r="D18" s="6"/>
      <c r="E18" s="7"/>
      <c r="F18" s="7"/>
      <c r="G18" s="65"/>
      <c r="H18" s="17"/>
    </row>
    <row r="19" spans="2:8" x14ac:dyDescent="0.3">
      <c r="B19" s="17"/>
      <c r="C19" s="12" t="s">
        <v>60</v>
      </c>
      <c r="D19" s="6"/>
      <c r="E19" s="7" t="s">
        <v>21</v>
      </c>
      <c r="F19" s="7"/>
      <c r="G19" s="66"/>
      <c r="H19" s="17"/>
    </row>
    <row r="20" spans="2:8" x14ac:dyDescent="0.3">
      <c r="B20" s="17"/>
      <c r="C20" s="12" t="s">
        <v>61</v>
      </c>
      <c r="D20" s="6"/>
      <c r="E20" s="7" t="s">
        <v>21</v>
      </c>
      <c r="F20" s="7"/>
      <c r="G20" s="66"/>
      <c r="H20" s="17"/>
    </row>
    <row r="21" spans="2:8" x14ac:dyDescent="0.3">
      <c r="B21" s="17"/>
      <c r="C21" s="12" t="s">
        <v>62</v>
      </c>
      <c r="D21" s="6"/>
      <c r="E21" s="7" t="s">
        <v>21</v>
      </c>
      <c r="F21" s="7"/>
      <c r="G21" s="66"/>
      <c r="H21" s="17"/>
    </row>
    <row r="22" spans="2:8" x14ac:dyDescent="0.3">
      <c r="B22" s="17"/>
      <c r="C22" s="12" t="s">
        <v>63</v>
      </c>
      <c r="D22" s="6"/>
      <c r="E22" s="7" t="s">
        <v>21</v>
      </c>
      <c r="F22" s="7"/>
      <c r="G22" s="66"/>
      <c r="H22" s="17"/>
    </row>
    <row r="23" spans="2:8" x14ac:dyDescent="0.3">
      <c r="B23" s="17"/>
      <c r="C23" s="12" t="s">
        <v>64</v>
      </c>
      <c r="D23" s="6"/>
      <c r="E23" s="7" t="s">
        <v>21</v>
      </c>
      <c r="F23" s="7"/>
      <c r="G23" s="66"/>
      <c r="H23" s="17"/>
    </row>
    <row r="24" spans="2:8" x14ac:dyDescent="0.3">
      <c r="B24" s="17"/>
      <c r="C24" s="12" t="s">
        <v>65</v>
      </c>
      <c r="D24" s="6"/>
      <c r="E24" s="7" t="s">
        <v>21</v>
      </c>
      <c r="F24" s="7"/>
      <c r="G24" s="66"/>
      <c r="H24" s="17"/>
    </row>
    <row r="25" spans="2:8" ht="27.6" x14ac:dyDescent="0.3">
      <c r="B25" s="17"/>
      <c r="C25" s="12" t="s">
        <v>66</v>
      </c>
      <c r="D25" s="6"/>
      <c r="E25" s="7" t="s">
        <v>21</v>
      </c>
      <c r="F25" s="7"/>
      <c r="G25" s="66"/>
      <c r="H25" s="17"/>
    </row>
    <row r="26" spans="2:8" x14ac:dyDescent="0.3">
      <c r="B26" s="17"/>
      <c r="C26" s="12" t="s">
        <v>67</v>
      </c>
      <c r="D26" s="6"/>
      <c r="E26" s="7" t="s">
        <v>21</v>
      </c>
      <c r="F26" s="7"/>
      <c r="G26" s="66"/>
      <c r="H26" s="17"/>
    </row>
    <row r="27" spans="2:8" x14ac:dyDescent="0.3">
      <c r="B27" s="17"/>
      <c r="C27" s="12" t="s">
        <v>68</v>
      </c>
      <c r="D27" s="6"/>
      <c r="E27" s="7" t="s">
        <v>21</v>
      </c>
      <c r="F27" s="7"/>
      <c r="G27" s="66"/>
      <c r="H27" s="17"/>
    </row>
    <row r="28" spans="2:8" x14ac:dyDescent="0.3">
      <c r="B28" s="17"/>
      <c r="C28" s="13" t="s">
        <v>39</v>
      </c>
      <c r="D28" s="6"/>
      <c r="E28" s="7"/>
      <c r="F28" s="7"/>
      <c r="G28" s="64">
        <f>SUM(G19:G27)</f>
        <v>0</v>
      </c>
      <c r="H28" s="17"/>
    </row>
    <row r="29" spans="2:8" x14ac:dyDescent="0.3">
      <c r="B29" s="17"/>
      <c r="C29" s="21" t="s">
        <v>69</v>
      </c>
      <c r="D29" s="6"/>
      <c r="E29" s="7"/>
      <c r="F29" s="7"/>
      <c r="G29" s="65"/>
      <c r="H29" s="17"/>
    </row>
    <row r="30" spans="2:8" x14ac:dyDescent="0.3">
      <c r="B30" s="17"/>
      <c r="C30" s="12" t="s">
        <v>70</v>
      </c>
      <c r="D30" s="6"/>
      <c r="E30" s="7" t="s">
        <v>21</v>
      </c>
      <c r="F30" s="7"/>
      <c r="G30" s="66"/>
      <c r="H30" s="17"/>
    </row>
    <row r="31" spans="2:8" x14ac:dyDescent="0.3">
      <c r="B31" s="17"/>
      <c r="C31" s="12" t="s">
        <v>71</v>
      </c>
      <c r="D31" s="6"/>
      <c r="E31" s="7" t="s">
        <v>21</v>
      </c>
      <c r="F31" s="7"/>
      <c r="G31" s="66"/>
      <c r="H31" s="17"/>
    </row>
    <row r="32" spans="2:8" ht="27.6" x14ac:dyDescent="0.3">
      <c r="B32" s="17"/>
      <c r="C32" s="12" t="s">
        <v>72</v>
      </c>
      <c r="D32" s="6"/>
      <c r="E32" s="7" t="s">
        <v>21</v>
      </c>
      <c r="F32" s="7"/>
      <c r="G32" s="66"/>
      <c r="H32" s="17"/>
    </row>
    <row r="33" spans="2:8" ht="27.6" x14ac:dyDescent="0.3">
      <c r="B33" s="17"/>
      <c r="C33" s="12" t="s">
        <v>73</v>
      </c>
      <c r="D33" s="6"/>
      <c r="E33" s="7" t="s">
        <v>21</v>
      </c>
      <c r="F33" s="7"/>
      <c r="G33" s="66"/>
      <c r="H33" s="17"/>
    </row>
    <row r="34" spans="2:8" x14ac:dyDescent="0.3">
      <c r="B34" s="17"/>
      <c r="C34" s="12" t="s">
        <v>74</v>
      </c>
      <c r="D34" s="6"/>
      <c r="E34" s="7" t="s">
        <v>21</v>
      </c>
      <c r="F34" s="7"/>
      <c r="G34" s="66"/>
      <c r="H34" s="17"/>
    </row>
    <row r="35" spans="2:8" x14ac:dyDescent="0.3">
      <c r="B35" s="17"/>
      <c r="C35" s="12" t="s">
        <v>75</v>
      </c>
      <c r="D35" s="6"/>
      <c r="E35" s="7" t="s">
        <v>21</v>
      </c>
      <c r="F35" s="7"/>
      <c r="G35" s="28"/>
      <c r="H35" s="17"/>
    </row>
    <row r="36" spans="2:8" x14ac:dyDescent="0.3">
      <c r="B36" s="17"/>
      <c r="C36" s="13" t="s">
        <v>39</v>
      </c>
      <c r="D36" s="6"/>
      <c r="E36" s="7"/>
      <c r="F36" s="7"/>
      <c r="G36" s="61">
        <f>SUM(G30:G35)</f>
        <v>0</v>
      </c>
      <c r="H36" s="17"/>
    </row>
    <row r="37" spans="2:8" ht="15.6" x14ac:dyDescent="0.3">
      <c r="B37" s="17"/>
      <c r="C37" s="60" t="s">
        <v>22</v>
      </c>
      <c r="D37" s="6"/>
      <c r="E37" s="7"/>
      <c r="F37" s="7"/>
      <c r="G37" s="59">
        <f>G17+G28+G36</f>
        <v>0</v>
      </c>
      <c r="H37" s="17"/>
    </row>
    <row r="38" spans="2:8" x14ac:dyDescent="0.3">
      <c r="B38" s="17"/>
      <c r="C38" s="57" t="s">
        <v>23</v>
      </c>
      <c r="D38" s="6"/>
      <c r="E38" s="7"/>
      <c r="F38" s="7"/>
      <c r="G38" s="63"/>
      <c r="H38" s="17"/>
    </row>
    <row r="39" spans="2:8" x14ac:dyDescent="0.3">
      <c r="B39" s="17"/>
      <c r="C39" s="21" t="s">
        <v>76</v>
      </c>
      <c r="D39" s="6"/>
      <c r="E39" s="7"/>
      <c r="F39" s="7"/>
      <c r="G39" s="67"/>
      <c r="H39" s="17"/>
    </row>
    <row r="40" spans="2:8" x14ac:dyDescent="0.3">
      <c r="B40" s="17"/>
      <c r="C40" s="12" t="s">
        <v>77</v>
      </c>
      <c r="D40" s="6"/>
      <c r="E40" s="7" t="s">
        <v>21</v>
      </c>
      <c r="F40" s="7"/>
      <c r="G40" s="28"/>
      <c r="H40" s="17"/>
    </row>
    <row r="41" spans="2:8" x14ac:dyDescent="0.3">
      <c r="B41" s="17"/>
      <c r="C41" s="12" t="s">
        <v>78</v>
      </c>
      <c r="D41" s="6"/>
      <c r="E41" s="7" t="s">
        <v>21</v>
      </c>
      <c r="F41" s="7"/>
      <c r="G41" s="28"/>
      <c r="H41" s="17"/>
    </row>
    <row r="42" spans="2:8" x14ac:dyDescent="0.3">
      <c r="B42" s="17"/>
      <c r="C42" s="12" t="s">
        <v>79</v>
      </c>
      <c r="D42" s="6"/>
      <c r="E42" s="7" t="s">
        <v>21</v>
      </c>
      <c r="F42" s="7"/>
      <c r="G42" s="28"/>
      <c r="H42" s="17"/>
    </row>
    <row r="43" spans="2:8" x14ac:dyDescent="0.3">
      <c r="B43" s="17"/>
      <c r="C43" s="12" t="s">
        <v>80</v>
      </c>
      <c r="D43" s="6"/>
      <c r="E43" s="7" t="s">
        <v>21</v>
      </c>
      <c r="F43" s="7"/>
      <c r="G43" s="28"/>
      <c r="H43" s="17"/>
    </row>
    <row r="44" spans="2:8" x14ac:dyDescent="0.3">
      <c r="B44" s="17"/>
      <c r="C44" s="13" t="s">
        <v>39</v>
      </c>
      <c r="D44" s="6"/>
      <c r="E44" s="7"/>
      <c r="F44" s="7"/>
      <c r="G44" s="69">
        <f>SUM(G40:G43)</f>
        <v>0</v>
      </c>
      <c r="H44" s="17"/>
    </row>
    <row r="45" spans="2:8" x14ac:dyDescent="0.3">
      <c r="B45" s="17"/>
      <c r="C45" s="21" t="s">
        <v>81</v>
      </c>
      <c r="D45" s="6"/>
      <c r="E45" s="7"/>
      <c r="F45" s="7"/>
      <c r="G45" s="67"/>
      <c r="H45" s="17"/>
    </row>
    <row r="46" spans="2:8" x14ac:dyDescent="0.3">
      <c r="B46" s="17"/>
      <c r="C46" s="12" t="s">
        <v>82</v>
      </c>
      <c r="D46" s="6"/>
      <c r="E46" s="7" t="s">
        <v>21</v>
      </c>
      <c r="F46" s="7"/>
      <c r="G46" s="28"/>
      <c r="H46" s="17"/>
    </row>
    <row r="47" spans="2:8" x14ac:dyDescent="0.3">
      <c r="B47" s="17"/>
      <c r="C47" s="12" t="s">
        <v>83</v>
      </c>
      <c r="D47" s="6"/>
      <c r="E47" s="7" t="s">
        <v>21</v>
      </c>
      <c r="F47" s="7"/>
      <c r="G47" s="28"/>
      <c r="H47" s="17"/>
    </row>
    <row r="48" spans="2:8" ht="27.6" x14ac:dyDescent="0.3">
      <c r="B48" s="17"/>
      <c r="C48" s="12" t="s">
        <v>84</v>
      </c>
      <c r="D48" s="6"/>
      <c r="E48" s="7" t="s">
        <v>21</v>
      </c>
      <c r="F48" s="7"/>
      <c r="G48" s="28"/>
      <c r="H48" s="17"/>
    </row>
    <row r="49" spans="2:8" x14ac:dyDescent="0.3">
      <c r="B49" s="17"/>
      <c r="C49" s="12" t="s">
        <v>85</v>
      </c>
      <c r="D49" s="6"/>
      <c r="E49" s="7" t="s">
        <v>21</v>
      </c>
      <c r="F49" s="7"/>
      <c r="G49" s="28"/>
      <c r="H49" s="17"/>
    </row>
    <row r="50" spans="2:8" x14ac:dyDescent="0.3">
      <c r="B50" s="17"/>
      <c r="C50" s="12" t="s">
        <v>86</v>
      </c>
      <c r="D50" s="6"/>
      <c r="E50" s="7" t="s">
        <v>21</v>
      </c>
      <c r="F50" s="7"/>
      <c r="G50" s="28"/>
      <c r="H50" s="17"/>
    </row>
    <row r="51" spans="2:8" x14ac:dyDescent="0.3">
      <c r="B51" s="17"/>
      <c r="C51" s="13" t="s">
        <v>39</v>
      </c>
      <c r="D51" s="6"/>
      <c r="E51" s="7"/>
      <c r="F51" s="7"/>
      <c r="G51" s="69">
        <f>SUM(G46:G50)</f>
        <v>0</v>
      </c>
      <c r="H51" s="17"/>
    </row>
    <row r="52" spans="2:8" x14ac:dyDescent="0.3">
      <c r="B52" s="17"/>
      <c r="C52" s="21" t="s">
        <v>87</v>
      </c>
      <c r="D52" s="6"/>
      <c r="E52" s="7" t="s">
        <v>21</v>
      </c>
      <c r="F52" s="7"/>
      <c r="G52" s="67"/>
      <c r="H52" s="17"/>
    </row>
    <row r="53" spans="2:8" x14ac:dyDescent="0.3">
      <c r="B53" s="17"/>
      <c r="C53" s="12" t="s">
        <v>88</v>
      </c>
      <c r="D53" s="6"/>
      <c r="E53" s="7" t="s">
        <v>21</v>
      </c>
      <c r="F53" s="7"/>
      <c r="G53" s="28"/>
      <c r="H53" s="17"/>
    </row>
    <row r="54" spans="2:8" x14ac:dyDescent="0.3">
      <c r="B54" s="17"/>
      <c r="C54" s="22" t="s">
        <v>89</v>
      </c>
      <c r="D54" s="6"/>
      <c r="E54" s="7" t="s">
        <v>21</v>
      </c>
      <c r="F54" s="7"/>
      <c r="G54" s="28"/>
      <c r="H54" s="17"/>
    </row>
    <row r="55" spans="2:8" x14ac:dyDescent="0.3">
      <c r="B55" s="17"/>
      <c r="C55" s="13" t="s">
        <v>39</v>
      </c>
      <c r="D55" s="6"/>
      <c r="E55" s="7"/>
      <c r="F55" s="7"/>
      <c r="G55" s="61">
        <f>SUM(G53:G54)</f>
        <v>0</v>
      </c>
      <c r="H55" s="17"/>
    </row>
    <row r="56" spans="2:8" x14ac:dyDescent="0.3">
      <c r="B56" s="17"/>
      <c r="C56" s="21" t="s">
        <v>90</v>
      </c>
      <c r="D56" s="6"/>
      <c r="E56" s="7"/>
      <c r="F56" s="7"/>
      <c r="G56" s="28"/>
      <c r="H56" s="17"/>
    </row>
    <row r="57" spans="2:8" ht="15.6" x14ac:dyDescent="0.3">
      <c r="B57" s="17"/>
      <c r="C57" s="58" t="s">
        <v>24</v>
      </c>
      <c r="D57" s="6"/>
      <c r="E57" s="7"/>
      <c r="F57" s="7"/>
      <c r="G57" s="59">
        <f>G56+G55+G51+G44</f>
        <v>0</v>
      </c>
      <c r="H57" s="17"/>
    </row>
    <row r="58" spans="2:8" ht="15" customHeight="1" x14ac:dyDescent="0.3">
      <c r="B58" s="17"/>
      <c r="C58" s="57" t="s">
        <v>25</v>
      </c>
      <c r="D58" s="6"/>
      <c r="E58" s="7"/>
      <c r="F58" s="7"/>
      <c r="G58" s="69">
        <f>SUM(G59:G60)</f>
        <v>0</v>
      </c>
      <c r="H58" s="17"/>
    </row>
    <row r="59" spans="2:8" ht="15" customHeight="1" x14ac:dyDescent="0.3">
      <c r="B59" s="17"/>
      <c r="C59" s="12" t="s">
        <v>91</v>
      </c>
      <c r="D59" s="6"/>
      <c r="E59" s="7" t="s">
        <v>21</v>
      </c>
      <c r="F59" s="7"/>
      <c r="G59" s="28"/>
      <c r="H59" s="17"/>
    </row>
    <row r="60" spans="2:8" x14ac:dyDescent="0.3">
      <c r="B60" s="17"/>
      <c r="C60" s="12" t="s">
        <v>92</v>
      </c>
      <c r="D60" s="6"/>
      <c r="E60" s="7" t="s">
        <v>21</v>
      </c>
      <c r="F60" s="7"/>
      <c r="G60" s="28"/>
      <c r="H60" s="17"/>
    </row>
    <row r="61" spans="2:8" ht="27.6" x14ac:dyDescent="0.3">
      <c r="B61" s="17"/>
      <c r="C61" s="57" t="s">
        <v>26</v>
      </c>
      <c r="D61" s="6"/>
      <c r="E61" s="7"/>
      <c r="F61" s="7"/>
      <c r="G61" s="67"/>
      <c r="H61" s="17"/>
    </row>
    <row r="62" spans="2:8" ht="41.4" x14ac:dyDescent="0.3">
      <c r="B62" s="17"/>
      <c r="C62" s="12" t="s">
        <v>93</v>
      </c>
      <c r="D62" s="6"/>
      <c r="E62" s="7" t="s">
        <v>21</v>
      </c>
      <c r="F62" s="7"/>
      <c r="G62" s="28"/>
      <c r="H62" s="17"/>
    </row>
    <row r="63" spans="2:8" x14ac:dyDescent="0.3">
      <c r="B63" s="17"/>
      <c r="C63" s="12" t="s">
        <v>94</v>
      </c>
      <c r="D63" s="6"/>
      <c r="E63" s="7" t="s">
        <v>21</v>
      </c>
      <c r="F63" s="7"/>
      <c r="G63" s="28"/>
      <c r="H63" s="17"/>
    </row>
    <row r="64" spans="2:8" x14ac:dyDescent="0.3">
      <c r="B64" s="17"/>
      <c r="C64" s="12" t="s">
        <v>95</v>
      </c>
      <c r="D64" s="6"/>
      <c r="E64" s="7" t="s">
        <v>21</v>
      </c>
      <c r="F64" s="7"/>
      <c r="G64" s="28"/>
      <c r="H64" s="17"/>
    </row>
    <row r="65" spans="2:8" x14ac:dyDescent="0.3">
      <c r="B65" s="17"/>
      <c r="C65" s="12" t="s">
        <v>96</v>
      </c>
      <c r="D65" s="6"/>
      <c r="E65" s="7" t="s">
        <v>21</v>
      </c>
      <c r="F65" s="7"/>
      <c r="G65" s="28"/>
      <c r="H65" s="17"/>
    </row>
    <row r="66" spans="2:8" x14ac:dyDescent="0.3">
      <c r="B66" s="17"/>
      <c r="C66" s="12" t="s">
        <v>97</v>
      </c>
      <c r="D66" s="6"/>
      <c r="E66" s="7" t="s">
        <v>21</v>
      </c>
      <c r="F66" s="7"/>
      <c r="G66" s="28"/>
      <c r="H66" s="17"/>
    </row>
    <row r="67" spans="2:8" x14ac:dyDescent="0.3">
      <c r="B67" s="17"/>
      <c r="C67" s="12" t="s">
        <v>98</v>
      </c>
      <c r="D67" s="6"/>
      <c r="E67" s="7" t="s">
        <v>21</v>
      </c>
      <c r="F67" s="7"/>
      <c r="G67" s="28"/>
      <c r="H67" s="17"/>
    </row>
    <row r="68" spans="2:8" ht="27.6" x14ac:dyDescent="0.3">
      <c r="B68" s="17"/>
      <c r="C68" s="12" t="s">
        <v>99</v>
      </c>
      <c r="D68" s="6"/>
      <c r="E68" s="7" t="s">
        <v>21</v>
      </c>
      <c r="F68" s="7"/>
      <c r="G68" s="28"/>
      <c r="H68" s="17"/>
    </row>
    <row r="69" spans="2:8" ht="27.6" x14ac:dyDescent="0.3">
      <c r="B69" s="17"/>
      <c r="C69" s="12" t="s">
        <v>100</v>
      </c>
      <c r="D69" s="6"/>
      <c r="E69" s="7" t="s">
        <v>21</v>
      </c>
      <c r="F69" s="7"/>
      <c r="G69" s="28"/>
      <c r="H69" s="17"/>
    </row>
    <row r="70" spans="2:8" x14ac:dyDescent="0.3">
      <c r="B70" s="17"/>
      <c r="C70" s="13" t="s">
        <v>39</v>
      </c>
      <c r="D70" s="6"/>
      <c r="E70" s="7"/>
      <c r="F70" s="7"/>
      <c r="G70" s="69">
        <f>SUM(G62:G69)</f>
        <v>0</v>
      </c>
      <c r="H70" s="17"/>
    </row>
    <row r="71" spans="2:8" x14ac:dyDescent="0.3">
      <c r="B71" s="17"/>
      <c r="C71" s="57" t="s">
        <v>101</v>
      </c>
      <c r="D71" s="6"/>
      <c r="E71" s="7"/>
      <c r="F71" s="7"/>
      <c r="G71" s="20">
        <f>G57+G59-G70-G90-G93-G96</f>
        <v>0</v>
      </c>
      <c r="H71" s="17"/>
    </row>
    <row r="72" spans="2:8" x14ac:dyDescent="0.3">
      <c r="B72" s="17"/>
      <c r="C72" s="8" t="s">
        <v>102</v>
      </c>
      <c r="D72" s="6"/>
      <c r="E72" s="7"/>
      <c r="F72" s="7"/>
      <c r="G72" s="20">
        <f>G37+G60+G71</f>
        <v>0</v>
      </c>
      <c r="H72" s="17"/>
    </row>
    <row r="73" spans="2:8" ht="31.5" customHeight="1" x14ac:dyDescent="0.3">
      <c r="B73" s="17"/>
      <c r="C73" s="8" t="s">
        <v>103</v>
      </c>
      <c r="D73" s="6"/>
      <c r="E73" s="7"/>
      <c r="F73" s="7"/>
      <c r="G73" s="67"/>
      <c r="H73" s="17"/>
    </row>
    <row r="74" spans="2:8" ht="41.4" x14ac:dyDescent="0.3">
      <c r="B74" s="17"/>
      <c r="C74" s="12" t="s">
        <v>104</v>
      </c>
      <c r="D74" s="6"/>
      <c r="E74" s="7" t="s">
        <v>21</v>
      </c>
      <c r="F74" s="7"/>
      <c r="G74" s="28"/>
      <c r="H74" s="17"/>
    </row>
    <row r="75" spans="2:8" x14ac:dyDescent="0.3">
      <c r="B75" s="17"/>
      <c r="C75" s="12" t="s">
        <v>94</v>
      </c>
      <c r="D75" s="6"/>
      <c r="E75" s="7" t="s">
        <v>21</v>
      </c>
      <c r="F75" s="7"/>
      <c r="G75" s="28"/>
      <c r="H75" s="17"/>
    </row>
    <row r="76" spans="2:8" x14ac:dyDescent="0.3">
      <c r="B76" s="17"/>
      <c r="C76" s="12" t="s">
        <v>95</v>
      </c>
      <c r="D76" s="6"/>
      <c r="E76" s="7" t="s">
        <v>21</v>
      </c>
      <c r="F76" s="7"/>
      <c r="G76" s="28"/>
      <c r="H76" s="17"/>
    </row>
    <row r="77" spans="2:8" x14ac:dyDescent="0.3">
      <c r="B77" s="17"/>
      <c r="C77" s="12" t="s">
        <v>96</v>
      </c>
      <c r="D77" s="6"/>
      <c r="E77" s="7" t="s">
        <v>21</v>
      </c>
      <c r="F77" s="7"/>
      <c r="G77" s="28"/>
      <c r="H77" s="17"/>
    </row>
    <row r="78" spans="2:8" x14ac:dyDescent="0.3">
      <c r="B78" s="17"/>
      <c r="C78" s="12" t="s">
        <v>97</v>
      </c>
      <c r="D78" s="6"/>
      <c r="E78" s="7" t="s">
        <v>21</v>
      </c>
      <c r="F78" s="7"/>
      <c r="G78" s="28"/>
      <c r="H78" s="17"/>
    </row>
    <row r="79" spans="2:8" x14ac:dyDescent="0.3">
      <c r="B79" s="17"/>
      <c r="C79" s="12" t="s">
        <v>98</v>
      </c>
      <c r="D79" s="6"/>
      <c r="E79" s="7" t="s">
        <v>21</v>
      </c>
      <c r="F79" s="7"/>
      <c r="G79" s="28"/>
      <c r="H79" s="17"/>
    </row>
    <row r="80" spans="2:8" ht="27.6" x14ac:dyDescent="0.3">
      <c r="B80" s="17"/>
      <c r="C80" s="12" t="s">
        <v>99</v>
      </c>
      <c r="D80" s="6"/>
      <c r="E80" s="7" t="s">
        <v>21</v>
      </c>
      <c r="F80" s="7"/>
      <c r="G80" s="28"/>
      <c r="H80" s="17"/>
    </row>
    <row r="81" spans="2:8" ht="27.6" x14ac:dyDescent="0.3">
      <c r="B81" s="17"/>
      <c r="C81" s="12" t="s">
        <v>105</v>
      </c>
      <c r="D81" s="6"/>
      <c r="E81" s="7" t="s">
        <v>21</v>
      </c>
      <c r="F81" s="7"/>
      <c r="G81" s="28"/>
      <c r="H81" s="17"/>
    </row>
    <row r="82" spans="2:8" x14ac:dyDescent="0.3">
      <c r="B82" s="17"/>
      <c r="C82" s="13" t="s">
        <v>39</v>
      </c>
      <c r="D82" s="6"/>
      <c r="E82" s="7"/>
      <c r="F82" s="7"/>
      <c r="G82" s="20">
        <f>SUM(G74:G81)</f>
        <v>0</v>
      </c>
      <c r="H82" s="17"/>
    </row>
    <row r="83" spans="2:8" x14ac:dyDescent="0.3">
      <c r="B83" s="17"/>
      <c r="C83" s="8" t="s">
        <v>106</v>
      </c>
      <c r="D83" s="6"/>
      <c r="E83" s="7"/>
      <c r="F83" s="7"/>
      <c r="G83" s="67"/>
      <c r="H83" s="17"/>
    </row>
    <row r="84" spans="2:8" x14ac:dyDescent="0.3">
      <c r="B84" s="17"/>
      <c r="C84" s="12" t="s">
        <v>107</v>
      </c>
      <c r="D84" s="6"/>
      <c r="E84" s="7" t="s">
        <v>21</v>
      </c>
      <c r="F84" s="7"/>
      <c r="G84" s="28"/>
      <c r="H84" s="17"/>
    </row>
    <row r="85" spans="2:8" x14ac:dyDescent="0.3">
      <c r="B85" s="17"/>
      <c r="C85" s="12" t="s">
        <v>108</v>
      </c>
      <c r="D85" s="6"/>
      <c r="E85" s="7" t="s">
        <v>21</v>
      </c>
      <c r="F85" s="7"/>
      <c r="G85" s="28"/>
      <c r="H85" s="17"/>
    </row>
    <row r="86" spans="2:8" x14ac:dyDescent="0.3">
      <c r="B86" s="17"/>
      <c r="C86" s="12" t="s">
        <v>109</v>
      </c>
      <c r="D86" s="6"/>
      <c r="E86" s="7" t="s">
        <v>21</v>
      </c>
      <c r="F86" s="7"/>
      <c r="G86" s="28"/>
      <c r="H86" s="17"/>
    </row>
    <row r="87" spans="2:8" x14ac:dyDescent="0.3">
      <c r="B87" s="17"/>
      <c r="C87" s="13" t="s">
        <v>39</v>
      </c>
      <c r="D87" s="6"/>
      <c r="E87" s="7"/>
      <c r="F87" s="7"/>
      <c r="G87" s="20">
        <f>SUM(G84:G86)</f>
        <v>0</v>
      </c>
      <c r="H87" s="17"/>
    </row>
    <row r="88" spans="2:8" x14ac:dyDescent="0.3">
      <c r="B88" s="17"/>
      <c r="C88" s="8" t="s">
        <v>27</v>
      </c>
      <c r="D88" s="6"/>
      <c r="E88" s="7"/>
      <c r="F88" s="7"/>
      <c r="G88" s="67"/>
      <c r="H88" s="17"/>
    </row>
    <row r="89" spans="2:8" x14ac:dyDescent="0.3">
      <c r="B89" s="17"/>
      <c r="C89" s="19" t="s">
        <v>28</v>
      </c>
      <c r="D89" s="6"/>
      <c r="E89" s="7"/>
      <c r="F89" s="7"/>
      <c r="G89" s="69">
        <f>SUM(G90:G91)</f>
        <v>0</v>
      </c>
      <c r="H89" s="17"/>
    </row>
    <row r="90" spans="2:8" x14ac:dyDescent="0.3">
      <c r="B90" s="17"/>
      <c r="C90" s="19" t="s">
        <v>91</v>
      </c>
      <c r="D90" s="6"/>
      <c r="E90" s="7" t="s">
        <v>21</v>
      </c>
      <c r="F90" s="7"/>
      <c r="G90" s="28"/>
      <c r="H90" s="17"/>
    </row>
    <row r="91" spans="2:8" x14ac:dyDescent="0.3">
      <c r="B91" s="17"/>
      <c r="C91" s="19" t="s">
        <v>92</v>
      </c>
      <c r="D91" s="6"/>
      <c r="E91" s="7" t="s">
        <v>21</v>
      </c>
      <c r="F91" s="7"/>
      <c r="G91" s="28"/>
      <c r="H91" s="17"/>
    </row>
    <row r="92" spans="2:8" x14ac:dyDescent="0.3">
      <c r="B92" s="17"/>
      <c r="C92" s="12" t="s">
        <v>29</v>
      </c>
      <c r="D92" s="6"/>
      <c r="E92" s="7"/>
      <c r="F92" s="7"/>
      <c r="G92" s="69">
        <f>SUM(G93:G94)</f>
        <v>0</v>
      </c>
      <c r="H92" s="17"/>
    </row>
    <row r="93" spans="2:8" x14ac:dyDescent="0.3">
      <c r="B93" s="17"/>
      <c r="C93" s="19" t="s">
        <v>91</v>
      </c>
      <c r="D93" s="6"/>
      <c r="E93" s="7" t="s">
        <v>21</v>
      </c>
      <c r="F93" s="7"/>
      <c r="G93" s="28"/>
      <c r="H93" s="17"/>
    </row>
    <row r="94" spans="2:8" x14ac:dyDescent="0.3">
      <c r="B94" s="17"/>
      <c r="C94" s="19" t="s">
        <v>92</v>
      </c>
      <c r="D94" s="6"/>
      <c r="E94" s="7" t="s">
        <v>21</v>
      </c>
      <c r="F94" s="7"/>
      <c r="G94" s="28"/>
      <c r="H94" s="17"/>
    </row>
    <row r="95" spans="2:8" ht="27.6" x14ac:dyDescent="0.3">
      <c r="B95" s="17"/>
      <c r="C95" s="12" t="s">
        <v>30</v>
      </c>
      <c r="D95" s="6"/>
      <c r="E95" s="7"/>
      <c r="F95" s="7"/>
      <c r="G95" s="69">
        <f>SUM(G96:G97)</f>
        <v>0</v>
      </c>
      <c r="H95" s="17"/>
    </row>
    <row r="96" spans="2:8" x14ac:dyDescent="0.3">
      <c r="B96" s="17"/>
      <c r="C96" s="19" t="s">
        <v>91</v>
      </c>
      <c r="D96" s="6"/>
      <c r="E96" s="7" t="s">
        <v>21</v>
      </c>
      <c r="F96" s="7"/>
      <c r="G96" s="28"/>
      <c r="H96" s="17"/>
    </row>
    <row r="97" spans="2:8" x14ac:dyDescent="0.3">
      <c r="B97" s="17"/>
      <c r="C97" s="19" t="s">
        <v>92</v>
      </c>
      <c r="D97" s="6"/>
      <c r="E97" s="7" t="s">
        <v>21</v>
      </c>
      <c r="F97" s="7"/>
      <c r="G97" s="28"/>
      <c r="H97" s="17"/>
    </row>
    <row r="98" spans="2:8" x14ac:dyDescent="0.3">
      <c r="B98" s="17"/>
      <c r="C98" s="22" t="s">
        <v>50</v>
      </c>
      <c r="D98" s="6"/>
      <c r="E98" s="7" t="s">
        <v>21</v>
      </c>
      <c r="F98" s="7"/>
      <c r="G98" s="28"/>
      <c r="H98" s="17"/>
    </row>
    <row r="99" spans="2:8" x14ac:dyDescent="0.3">
      <c r="B99" s="17"/>
      <c r="C99" s="13" t="s">
        <v>39</v>
      </c>
      <c r="D99" s="14"/>
      <c r="E99" s="7"/>
      <c r="F99" s="7"/>
      <c r="G99" s="68">
        <f>G89+G92+G95+G98</f>
        <v>0</v>
      </c>
      <c r="H99" s="17"/>
    </row>
    <row r="100" spans="2:8" x14ac:dyDescent="0.3">
      <c r="B100" s="17"/>
      <c r="C100" s="8" t="s">
        <v>31</v>
      </c>
      <c r="D100" s="6"/>
      <c r="E100" s="7"/>
      <c r="F100" s="7"/>
      <c r="G100" s="67"/>
      <c r="H100" s="17"/>
    </row>
    <row r="101" spans="2:8" x14ac:dyDescent="0.3">
      <c r="B101" s="17"/>
      <c r="C101" s="8" t="s">
        <v>110</v>
      </c>
      <c r="D101" s="6"/>
      <c r="E101" s="7"/>
      <c r="F101" s="7"/>
      <c r="G101" s="67"/>
      <c r="H101" s="17"/>
    </row>
    <row r="102" spans="2:8" x14ac:dyDescent="0.3">
      <c r="B102" s="17"/>
      <c r="C102" s="19" t="s">
        <v>111</v>
      </c>
      <c r="D102" s="6"/>
      <c r="E102" s="7" t="s">
        <v>21</v>
      </c>
      <c r="F102" s="7"/>
      <c r="G102" s="28"/>
      <c r="H102" s="17"/>
    </row>
    <row r="103" spans="2:8" x14ac:dyDescent="0.3">
      <c r="B103" s="17"/>
      <c r="C103" s="19" t="s">
        <v>112</v>
      </c>
      <c r="D103" s="6"/>
      <c r="E103" s="7" t="s">
        <v>21</v>
      </c>
      <c r="F103" s="7"/>
      <c r="G103" s="28"/>
      <c r="H103" s="17"/>
    </row>
    <row r="104" spans="2:8" x14ac:dyDescent="0.3">
      <c r="B104" s="17"/>
      <c r="C104" s="19" t="s">
        <v>113</v>
      </c>
      <c r="D104" s="6"/>
      <c r="E104" s="7" t="s">
        <v>21</v>
      </c>
      <c r="F104" s="7"/>
      <c r="G104" s="28"/>
      <c r="H104" s="17"/>
    </row>
    <row r="105" spans="2:8" ht="27.6" x14ac:dyDescent="0.3">
      <c r="B105" s="17"/>
      <c r="C105" s="19" t="s">
        <v>114</v>
      </c>
      <c r="D105" s="6"/>
      <c r="E105" s="7" t="s">
        <v>21</v>
      </c>
      <c r="F105" s="7"/>
      <c r="G105" s="28"/>
      <c r="H105" s="17"/>
    </row>
    <row r="106" spans="2:8" x14ac:dyDescent="0.3">
      <c r="B106" s="17"/>
      <c r="C106" s="19" t="s">
        <v>115</v>
      </c>
      <c r="D106" s="6"/>
      <c r="E106" s="7" t="s">
        <v>21</v>
      </c>
      <c r="F106" s="7"/>
      <c r="G106" s="28"/>
      <c r="H106" s="17"/>
    </row>
    <row r="107" spans="2:8" x14ac:dyDescent="0.3">
      <c r="B107" s="17"/>
      <c r="C107" s="13" t="s">
        <v>39</v>
      </c>
      <c r="D107" s="6"/>
      <c r="E107" s="7"/>
      <c r="F107" s="7"/>
      <c r="G107" s="20">
        <f>SUM(G102:G106)</f>
        <v>0</v>
      </c>
      <c r="H107" s="17"/>
    </row>
    <row r="108" spans="2:8" x14ac:dyDescent="0.3">
      <c r="B108" s="17"/>
      <c r="C108" s="8" t="s">
        <v>116</v>
      </c>
      <c r="D108" s="6"/>
      <c r="E108" s="7" t="s">
        <v>21</v>
      </c>
      <c r="F108" s="7"/>
      <c r="G108" s="28"/>
      <c r="H108" s="17"/>
    </row>
    <row r="109" spans="2:8" x14ac:dyDescent="0.3">
      <c r="B109" s="17"/>
      <c r="C109" s="8" t="s">
        <v>117</v>
      </c>
      <c r="D109" s="6"/>
      <c r="E109" s="7" t="s">
        <v>21</v>
      </c>
      <c r="F109" s="7"/>
      <c r="G109" s="28"/>
      <c r="H109" s="17"/>
    </row>
    <row r="110" spans="2:8" x14ac:dyDescent="0.3">
      <c r="B110" s="17"/>
      <c r="C110" s="8" t="s">
        <v>118</v>
      </c>
      <c r="D110" s="6"/>
      <c r="E110" s="7" t="s">
        <v>21</v>
      </c>
      <c r="F110" s="7"/>
      <c r="G110" s="67"/>
      <c r="H110" s="17"/>
    </row>
    <row r="111" spans="2:8" x14ac:dyDescent="0.3">
      <c r="B111" s="17"/>
      <c r="C111" s="12" t="s">
        <v>119</v>
      </c>
      <c r="D111" s="6"/>
      <c r="E111" s="7" t="s">
        <v>21</v>
      </c>
      <c r="F111" s="7"/>
      <c r="G111" s="28"/>
      <c r="H111" s="17"/>
    </row>
    <row r="112" spans="2:8" x14ac:dyDescent="0.3">
      <c r="B112" s="17"/>
      <c r="C112" s="12" t="s">
        <v>120</v>
      </c>
      <c r="D112" s="6"/>
      <c r="E112" s="7" t="s">
        <v>21</v>
      </c>
      <c r="F112" s="7"/>
      <c r="G112" s="28"/>
      <c r="H112" s="17"/>
    </row>
    <row r="113" spans="2:8" x14ac:dyDescent="0.3">
      <c r="B113" s="17"/>
      <c r="C113" s="12" t="s">
        <v>121</v>
      </c>
      <c r="D113" s="6"/>
      <c r="E113" s="7" t="s">
        <v>21</v>
      </c>
      <c r="F113" s="7"/>
      <c r="G113" s="28"/>
      <c r="H113" s="17"/>
    </row>
    <row r="114" spans="2:8" x14ac:dyDescent="0.3">
      <c r="B114" s="17"/>
      <c r="C114" s="13" t="s">
        <v>39</v>
      </c>
      <c r="D114" s="6"/>
      <c r="E114" s="7"/>
      <c r="F114" s="7"/>
      <c r="G114" s="20">
        <f>SUM(G111:G113)</f>
        <v>0</v>
      </c>
      <c r="H114" s="17"/>
    </row>
    <row r="115" spans="2:8" x14ac:dyDescent="0.3">
      <c r="B115" s="17"/>
      <c r="C115" s="12" t="s">
        <v>122</v>
      </c>
      <c r="D115" s="6"/>
      <c r="E115" s="7" t="s">
        <v>32</v>
      </c>
      <c r="F115" s="7"/>
      <c r="G115" s="28"/>
      <c r="H115" s="17"/>
    </row>
    <row r="116" spans="2:8" ht="27.6" x14ac:dyDescent="0.3">
      <c r="B116" s="17"/>
      <c r="C116" s="12" t="s">
        <v>123</v>
      </c>
      <c r="D116" s="6"/>
      <c r="E116" s="7" t="s">
        <v>21</v>
      </c>
      <c r="F116" s="7"/>
      <c r="G116" s="28"/>
      <c r="H116" s="17"/>
    </row>
    <row r="117" spans="2:8" x14ac:dyDescent="0.3">
      <c r="B117" s="17"/>
      <c r="C117" s="12" t="s">
        <v>124</v>
      </c>
      <c r="D117" s="6"/>
      <c r="E117" s="7" t="s">
        <v>32</v>
      </c>
      <c r="F117" s="7"/>
      <c r="G117" s="28"/>
      <c r="H117" s="17"/>
    </row>
    <row r="118" spans="2:8" x14ac:dyDescent="0.3">
      <c r="B118" s="17"/>
      <c r="C118" s="8" t="s">
        <v>126</v>
      </c>
      <c r="D118" s="6"/>
      <c r="E118" s="7" t="s">
        <v>21</v>
      </c>
      <c r="F118" s="7"/>
      <c r="G118" s="28"/>
      <c r="H118" s="17"/>
    </row>
    <row r="119" spans="2:8" x14ac:dyDescent="0.3">
      <c r="B119" s="17"/>
      <c r="C119" s="8" t="s">
        <v>125</v>
      </c>
      <c r="D119" s="6"/>
      <c r="E119" s="7" t="s">
        <v>32</v>
      </c>
      <c r="F119" s="7"/>
      <c r="G119" s="28"/>
      <c r="H119" s="17"/>
    </row>
    <row r="120" spans="2:8" x14ac:dyDescent="0.3">
      <c r="B120" s="17"/>
      <c r="C120" s="8" t="s">
        <v>127</v>
      </c>
      <c r="D120" s="6"/>
      <c r="E120" s="7" t="s">
        <v>21</v>
      </c>
      <c r="F120" s="7"/>
      <c r="G120" s="28"/>
      <c r="H120" s="17"/>
    </row>
    <row r="121" spans="2:8" x14ac:dyDescent="0.3">
      <c r="B121" s="17"/>
      <c r="C121" s="8" t="s">
        <v>128</v>
      </c>
      <c r="D121" s="6"/>
      <c r="E121" s="7" t="s">
        <v>32</v>
      </c>
      <c r="F121" s="7"/>
      <c r="G121" s="66"/>
      <c r="H121" s="17"/>
    </row>
    <row r="122" spans="2:8" x14ac:dyDescent="0.3">
      <c r="B122" s="17"/>
      <c r="C122" s="12" t="s">
        <v>129</v>
      </c>
      <c r="D122" s="6"/>
      <c r="E122" s="7" t="s">
        <v>32</v>
      </c>
      <c r="F122" s="7"/>
      <c r="G122" s="66"/>
      <c r="H122" s="17"/>
    </row>
    <row r="123" spans="2:8" ht="15.6" x14ac:dyDescent="0.3">
      <c r="B123" s="17"/>
      <c r="C123" s="60" t="s">
        <v>33</v>
      </c>
      <c r="D123" s="6"/>
      <c r="E123" s="7"/>
      <c r="F123" s="7"/>
      <c r="G123" s="59">
        <f>G107+G108+G109+G114+G115+G116+G117+G118+G119+G120+G121+G122</f>
        <v>0</v>
      </c>
      <c r="H123" s="17"/>
    </row>
    <row r="124" spans="2:8" x14ac:dyDescent="0.3">
      <c r="B124" s="17"/>
      <c r="C124" s="12" t="s">
        <v>130</v>
      </c>
      <c r="D124" s="6"/>
      <c r="E124" s="7" t="s">
        <v>21</v>
      </c>
      <c r="F124" s="7"/>
      <c r="G124" s="28"/>
      <c r="H124" s="17"/>
    </row>
    <row r="125" spans="2:8" x14ac:dyDescent="0.3">
      <c r="B125" s="17"/>
      <c r="C125" s="12" t="s">
        <v>131</v>
      </c>
      <c r="D125" s="6"/>
      <c r="E125" s="7" t="s">
        <v>21</v>
      </c>
      <c r="F125" s="7"/>
      <c r="G125" s="28"/>
      <c r="H125" s="17"/>
    </row>
    <row r="126" spans="2:8" ht="15.6" x14ac:dyDescent="0.3">
      <c r="B126" s="17"/>
      <c r="C126" s="60" t="s">
        <v>132</v>
      </c>
      <c r="D126" s="6"/>
      <c r="E126" s="7"/>
      <c r="F126" s="7"/>
      <c r="G126" s="59">
        <f>G123+G124+G125</f>
        <v>0</v>
      </c>
      <c r="H126" s="17"/>
    </row>
    <row r="127" spans="2:8" x14ac:dyDescent="0.3">
      <c r="B127" s="17"/>
      <c r="C127" s="24"/>
      <c r="D127" s="6"/>
      <c r="E127" s="7"/>
      <c r="F127" s="7"/>
      <c r="G127" s="25"/>
      <c r="H127" s="17"/>
    </row>
    <row r="128" spans="2:8" x14ac:dyDescent="0.3">
      <c r="B128" s="17"/>
      <c r="C128" s="15" t="s">
        <v>34</v>
      </c>
      <c r="D128" s="6"/>
      <c r="E128" s="7"/>
      <c r="F128" s="7"/>
      <c r="G128" s="16" t="str">
        <f>IFERROR(IF(G72-G82-G87-G91-G94-G97-G98-G126&gt;1,"ERROR","OK"),"OK")</f>
        <v>OK</v>
      </c>
      <c r="H128" s="17"/>
    </row>
    <row r="129" spans="2:8" x14ac:dyDescent="0.3">
      <c r="B129" s="17"/>
      <c r="C129" s="17"/>
      <c r="D129" s="17"/>
      <c r="E129" s="17"/>
      <c r="F129" s="17"/>
      <c r="G129" s="17"/>
      <c r="H129" s="17"/>
    </row>
  </sheetData>
  <phoneticPr fontId="10" type="noConversion"/>
  <conditionalFormatting sqref="G128">
    <cfRule type="cellIs" dxfId="3" priority="3" operator="equal">
      <formula>"ERROR"</formula>
    </cfRule>
    <cfRule type="cellIs" dxfId="2" priority="4" operator="equal">
      <formula>"OK"</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38"/>
  <sheetViews>
    <sheetView topLeftCell="A22" zoomScale="136" zoomScaleNormal="136" workbookViewId="0">
      <selection activeCell="C37" sqref="C37"/>
    </sheetView>
  </sheetViews>
  <sheetFormatPr defaultColWidth="8.88671875" defaultRowHeight="14.4" x14ac:dyDescent="0.3"/>
  <cols>
    <col min="1" max="1" width="4.5546875" style="2" customWidth="1"/>
    <col min="2" max="2" width="4.33203125" style="2" customWidth="1"/>
    <col min="3" max="3" width="5.109375" style="2" customWidth="1"/>
    <col min="4" max="4" width="32" style="2" customWidth="1"/>
    <col min="5" max="5" width="7.6640625" style="2" customWidth="1"/>
    <col min="6" max="6" width="9" style="2" customWidth="1"/>
    <col min="7" max="7" width="11.5546875" style="2" customWidth="1"/>
    <col min="8" max="8" width="15.33203125" style="2" customWidth="1"/>
    <col min="9" max="9" width="3.44140625" style="2" customWidth="1"/>
    <col min="10" max="16384" width="8.88671875" style="2"/>
  </cols>
  <sheetData>
    <row r="2" spans="2:9" x14ac:dyDescent="0.3">
      <c r="B2" s="1"/>
      <c r="C2" s="1"/>
      <c r="D2" s="1"/>
      <c r="E2" s="1"/>
      <c r="F2" s="1"/>
      <c r="G2" s="1"/>
      <c r="H2" s="1"/>
      <c r="I2" s="1"/>
    </row>
    <row r="3" spans="2:9" ht="14.4" customHeight="1" x14ac:dyDescent="0.3">
      <c r="B3" s="1"/>
      <c r="C3" s="94" t="s">
        <v>0</v>
      </c>
      <c r="D3" s="94"/>
      <c r="E3" s="94"/>
      <c r="F3" s="94"/>
      <c r="G3" s="94"/>
      <c r="H3" s="94"/>
      <c r="I3" s="1"/>
    </row>
    <row r="4" spans="2:9" ht="42" customHeight="1" x14ac:dyDescent="0.3">
      <c r="B4" s="1"/>
      <c r="C4" s="94" t="s">
        <v>1</v>
      </c>
      <c r="D4" s="94"/>
      <c r="E4" s="94"/>
      <c r="F4" s="94"/>
      <c r="G4" s="94"/>
      <c r="H4" s="94"/>
      <c r="I4" s="1"/>
    </row>
    <row r="5" spans="2:9" ht="10.95" customHeight="1" x14ac:dyDescent="0.3">
      <c r="B5" s="1"/>
      <c r="C5" s="37"/>
      <c r="D5" s="37"/>
      <c r="E5" s="37"/>
      <c r="F5" s="37"/>
      <c r="G5" s="37"/>
      <c r="H5" s="37"/>
      <c r="I5" s="1"/>
    </row>
    <row r="6" spans="2:9" ht="10.95" customHeight="1" x14ac:dyDescent="0.3"/>
    <row r="7" spans="2:9" ht="10.95" customHeight="1" x14ac:dyDescent="0.3">
      <c r="B7" s="1"/>
      <c r="C7" s="37"/>
      <c r="D7" s="37"/>
      <c r="E7" s="37"/>
      <c r="F7" s="37"/>
      <c r="G7" s="37"/>
      <c r="H7" s="37"/>
      <c r="I7" s="1"/>
    </row>
    <row r="8" spans="2:9" ht="16.2" customHeight="1" x14ac:dyDescent="0.3">
      <c r="B8" s="1"/>
      <c r="C8" s="95" t="s">
        <v>2</v>
      </c>
      <c r="D8" s="95"/>
      <c r="E8" s="95"/>
      <c r="F8" s="95"/>
      <c r="G8" s="95"/>
      <c r="H8" s="95"/>
      <c r="I8" s="1"/>
    </row>
    <row r="9" spans="2:9" ht="11.4" customHeight="1" x14ac:dyDescent="0.3">
      <c r="B9" s="1"/>
      <c r="C9" s="38"/>
      <c r="D9" s="38"/>
      <c r="E9" s="38"/>
      <c r="F9" s="38"/>
      <c r="G9" s="38"/>
      <c r="H9" s="38"/>
      <c r="I9" s="1"/>
    </row>
    <row r="10" spans="2:9" ht="56.4" customHeight="1" x14ac:dyDescent="0.3">
      <c r="B10" s="1"/>
      <c r="C10" s="39" t="s">
        <v>3</v>
      </c>
      <c r="D10" s="75" t="s">
        <v>4</v>
      </c>
      <c r="E10" s="75"/>
      <c r="F10" s="75"/>
      <c r="G10" s="75"/>
      <c r="H10" s="76"/>
      <c r="I10" s="1"/>
    </row>
    <row r="11" spans="2:9" ht="14.4" customHeight="1" x14ac:dyDescent="0.3">
      <c r="B11" s="1"/>
      <c r="C11" s="40"/>
      <c r="D11" s="41"/>
      <c r="E11" s="41"/>
      <c r="F11" s="41"/>
      <c r="G11" s="41"/>
      <c r="H11" s="42"/>
      <c r="I11" s="1"/>
    </row>
    <row r="12" spans="2:9" ht="14.4" customHeight="1" x14ac:dyDescent="0.3">
      <c r="B12" s="1"/>
      <c r="C12" s="43" t="s">
        <v>5</v>
      </c>
      <c r="D12" s="80" t="s">
        <v>6</v>
      </c>
      <c r="E12" s="80"/>
      <c r="F12" s="80"/>
      <c r="G12" s="80"/>
      <c r="H12" s="81"/>
      <c r="I12" s="1"/>
    </row>
    <row r="13" spans="2:9" ht="14.4" customHeight="1" x14ac:dyDescent="0.3">
      <c r="B13" s="1"/>
      <c r="C13" s="43"/>
      <c r="D13" s="82" t="s">
        <v>7</v>
      </c>
      <c r="E13" s="82"/>
      <c r="F13" s="82"/>
      <c r="G13" s="82"/>
      <c r="H13" s="29">
        <f>'1-Bilant_societati'!G118+'1-Bilant_societati'!G119</f>
        <v>0</v>
      </c>
      <c r="I13" s="1"/>
    </row>
    <row r="14" spans="2:9" ht="18.600000000000001" customHeight="1" x14ac:dyDescent="0.3">
      <c r="B14" s="1"/>
      <c r="C14" s="43"/>
      <c r="D14" s="82" t="s">
        <v>8</v>
      </c>
      <c r="E14" s="82"/>
      <c r="F14" s="82"/>
      <c r="G14" s="82"/>
      <c r="H14" s="29">
        <f>'1-Bilant_societati'!G120+'1-Bilant_societati'!G121</f>
        <v>0</v>
      </c>
      <c r="I14" s="1"/>
    </row>
    <row r="15" spans="2:9" ht="14.4" customHeight="1" x14ac:dyDescent="0.3">
      <c r="B15" s="1"/>
      <c r="C15" s="43"/>
      <c r="D15" s="83" t="s">
        <v>9</v>
      </c>
      <c r="E15" s="83"/>
      <c r="F15" s="83"/>
      <c r="G15" s="83"/>
      <c r="H15" s="30">
        <f>H13+H14</f>
        <v>0</v>
      </c>
      <c r="I15" s="1"/>
    </row>
    <row r="16" spans="2:9" ht="7.95" customHeight="1" thickBot="1" x14ac:dyDescent="0.35">
      <c r="B16" s="1"/>
      <c r="C16" s="43"/>
      <c r="D16" s="44"/>
      <c r="E16" s="44"/>
      <c r="F16" s="44"/>
      <c r="G16" s="44"/>
      <c r="H16" s="45"/>
      <c r="I16" s="1"/>
    </row>
    <row r="17" spans="2:9" ht="30" customHeight="1" thickBot="1" x14ac:dyDescent="0.35">
      <c r="B17" s="1"/>
      <c r="C17" s="43"/>
      <c r="D17" s="46" t="s">
        <v>10</v>
      </c>
      <c r="E17" s="84" t="str">
        <f>IF(H15&gt;0,"Solicitantul nu se incadreaza in categoria intreprinderilor in dificultate","Se trece la pasul ii)")</f>
        <v>Se trece la pasul ii)</v>
      </c>
      <c r="F17" s="85"/>
      <c r="G17" s="85"/>
      <c r="H17" s="86"/>
      <c r="I17" s="1"/>
    </row>
    <row r="18" spans="2:9" ht="8.4" customHeight="1" x14ac:dyDescent="0.3">
      <c r="B18" s="1"/>
      <c r="C18" s="43"/>
      <c r="D18" s="47"/>
      <c r="E18" s="48"/>
      <c r="F18" s="48"/>
      <c r="G18" s="48"/>
      <c r="H18" s="49"/>
      <c r="I18" s="1"/>
    </row>
    <row r="19" spans="2:9" ht="30" customHeight="1" x14ac:dyDescent="0.3">
      <c r="B19" s="1"/>
      <c r="C19" s="43" t="s">
        <v>11</v>
      </c>
      <c r="D19" s="87" t="s">
        <v>137</v>
      </c>
      <c r="E19" s="87"/>
      <c r="F19" s="87"/>
      <c r="G19" s="87"/>
      <c r="H19" s="88"/>
      <c r="I19" s="1"/>
    </row>
    <row r="20" spans="2:9" ht="14.4" customHeight="1" x14ac:dyDescent="0.3">
      <c r="B20" s="1"/>
      <c r="C20" s="43"/>
      <c r="D20" s="82" t="s">
        <v>12</v>
      </c>
      <c r="E20" s="82"/>
      <c r="F20" s="82"/>
      <c r="G20" s="82"/>
      <c r="H20" s="29">
        <f>IF($H$15&lt;0,'1-Bilant_societati'!G107,0)</f>
        <v>0</v>
      </c>
      <c r="I20" s="1"/>
    </row>
    <row r="21" spans="2:9" ht="14.4" customHeight="1" x14ac:dyDescent="0.3">
      <c r="B21" s="1"/>
      <c r="C21" s="43"/>
      <c r="D21" s="56" t="s">
        <v>133</v>
      </c>
      <c r="E21" s="56"/>
      <c r="F21" s="56"/>
      <c r="G21" s="56"/>
      <c r="H21" s="29">
        <f>IF($H$15&lt;0,'1-Bilant_societati'!G108,0)</f>
        <v>0</v>
      </c>
      <c r="I21" s="1"/>
    </row>
    <row r="22" spans="2:9" ht="14.4" customHeight="1" x14ac:dyDescent="0.3">
      <c r="B22" s="1"/>
      <c r="C22" s="43"/>
      <c r="D22" s="82" t="s">
        <v>36</v>
      </c>
      <c r="E22" s="82"/>
      <c r="F22" s="82"/>
      <c r="G22" s="82"/>
      <c r="H22" s="29">
        <f>IF($H$15&lt;0,'1-Bilant_societati'!G109,0)</f>
        <v>0</v>
      </c>
      <c r="I22" s="1"/>
    </row>
    <row r="23" spans="2:9" ht="15" customHeight="1" x14ac:dyDescent="0.3">
      <c r="B23" s="1"/>
      <c r="C23" s="43"/>
      <c r="D23" s="82" t="s">
        <v>13</v>
      </c>
      <c r="E23" s="82"/>
      <c r="F23" s="82"/>
      <c r="G23" s="82"/>
      <c r="H23" s="29">
        <f>IF($H$15&lt;0,'1-Bilant_societati'!G114,0)</f>
        <v>0</v>
      </c>
      <c r="I23" s="1"/>
    </row>
    <row r="24" spans="2:9" ht="15" customHeight="1" thickBot="1" x14ac:dyDescent="0.35">
      <c r="B24" s="1"/>
      <c r="C24" s="43"/>
      <c r="D24" s="56" t="s">
        <v>134</v>
      </c>
      <c r="E24" s="56"/>
      <c r="F24" s="56"/>
      <c r="G24" s="56"/>
      <c r="H24" s="29">
        <f>IF($H$15&lt;0,'1-Bilant_societati'!G115+'1-Bilant_societati'!G116+'1-Bilant_societati'!G117+'1-Bilant_societati'!G122,0)</f>
        <v>0</v>
      </c>
      <c r="I24" s="1"/>
    </row>
    <row r="25" spans="2:9" ht="29.4" customHeight="1" thickBot="1" x14ac:dyDescent="0.35">
      <c r="B25" s="1"/>
      <c r="C25" s="43"/>
      <c r="D25" s="46" t="s">
        <v>10</v>
      </c>
      <c r="E25" s="89" t="str">
        <f>IF(OR(H20="",H15+SUM(H22:H24)&gt;=0),"Nu exista pierdere de capital",H15+SUM(H22:H24))</f>
        <v>Nu exista pierdere de capital</v>
      </c>
      <c r="F25" s="90"/>
      <c r="G25" s="90"/>
      <c r="H25" s="91"/>
      <c r="I25" s="1"/>
    </row>
    <row r="26" spans="2:9" ht="9" customHeight="1" x14ac:dyDescent="0.3">
      <c r="B26" s="1"/>
      <c r="C26" s="43"/>
      <c r="D26" s="50"/>
      <c r="E26" s="50"/>
      <c r="F26" s="50"/>
      <c r="G26" s="50"/>
      <c r="H26" s="51"/>
      <c r="I26" s="1"/>
    </row>
    <row r="27" spans="2:9" ht="30" customHeight="1" thickBot="1" x14ac:dyDescent="0.35">
      <c r="B27" s="1"/>
      <c r="C27" s="43" t="s">
        <v>14</v>
      </c>
      <c r="D27" s="92" t="s">
        <v>15</v>
      </c>
      <c r="E27" s="92"/>
      <c r="F27" s="92"/>
      <c r="G27" s="92"/>
      <c r="H27" s="93"/>
      <c r="I27" s="1"/>
    </row>
    <row r="28" spans="2:9" ht="31.95" customHeight="1" thickBot="1" x14ac:dyDescent="0.35">
      <c r="B28" s="1"/>
      <c r="C28" s="52"/>
      <c r="D28" s="53" t="s">
        <v>10</v>
      </c>
      <c r="E28" s="77" t="str">
        <f>CONCATENATE("Solicitantul ",IF(H15&gt;=0,"nu ",IF(E25="Nu exista pierdere de capital","nu ", IF(ABS(E25)&gt;(H20+H21)/2,"","nu "))),"se încadrează în categoria întreprinderilor în dificultate")</f>
        <v>Solicitantul nu se încadrează în categoria întreprinderilor în dificultate</v>
      </c>
      <c r="F28" s="78"/>
      <c r="G28" s="78"/>
      <c r="H28" s="79"/>
      <c r="I28" s="1"/>
    </row>
    <row r="29" spans="2:9" x14ac:dyDescent="0.3">
      <c r="B29" s="1"/>
      <c r="C29" s="74"/>
      <c r="D29" s="54"/>
      <c r="E29" s="54"/>
      <c r="F29" s="54"/>
      <c r="G29" s="54"/>
      <c r="H29" s="55"/>
      <c r="I29" s="1"/>
    </row>
    <row r="30" spans="2:9" x14ac:dyDescent="0.3">
      <c r="B30" s="38"/>
      <c r="C30" s="38"/>
      <c r="D30" s="38"/>
      <c r="E30" s="38"/>
      <c r="F30" s="38"/>
      <c r="G30" s="38"/>
      <c r="H30" s="38"/>
      <c r="I30" s="1"/>
    </row>
    <row r="32" spans="2:9" x14ac:dyDescent="0.3">
      <c r="B32" s="1"/>
      <c r="C32" s="1"/>
      <c r="D32" s="1"/>
      <c r="E32" s="1"/>
      <c r="F32" s="1"/>
      <c r="G32" s="1"/>
      <c r="H32" s="1"/>
      <c r="I32" s="1"/>
    </row>
    <row r="33" spans="2:9" ht="40.950000000000003" customHeight="1" x14ac:dyDescent="0.3">
      <c r="B33" s="1"/>
      <c r="C33" s="39" t="s">
        <v>16</v>
      </c>
      <c r="D33" s="75" t="s">
        <v>17</v>
      </c>
      <c r="E33" s="75"/>
      <c r="F33" s="75"/>
      <c r="G33" s="75"/>
      <c r="H33" s="76"/>
      <c r="I33" s="1"/>
    </row>
    <row r="34" spans="2:9" ht="13.5" customHeight="1" x14ac:dyDescent="0.3">
      <c r="B34" s="1"/>
      <c r="C34" s="1"/>
      <c r="D34" s="1"/>
      <c r="E34" s="1"/>
      <c r="F34" s="1"/>
      <c r="G34" s="1"/>
      <c r="H34" s="1"/>
      <c r="I34" s="1"/>
    </row>
    <row r="35" spans="2:9" ht="14.25" customHeight="1" x14ac:dyDescent="0.3"/>
    <row r="36" spans="2:9" ht="17.25" customHeight="1" x14ac:dyDescent="0.3">
      <c r="B36" s="1"/>
      <c r="C36" s="1"/>
      <c r="D36" s="1"/>
      <c r="E36" s="1"/>
      <c r="F36" s="1"/>
      <c r="G36" s="1"/>
      <c r="H36" s="1"/>
      <c r="I36" s="1"/>
    </row>
    <row r="37" spans="2:9" ht="42" customHeight="1" x14ac:dyDescent="0.3">
      <c r="B37" s="1"/>
      <c r="C37" s="39" t="s">
        <v>18</v>
      </c>
      <c r="D37" s="75" t="s">
        <v>19</v>
      </c>
      <c r="E37" s="75"/>
      <c r="F37" s="75"/>
      <c r="G37" s="75"/>
      <c r="H37" s="76"/>
      <c r="I37" s="1"/>
    </row>
    <row r="38" spans="2:9" ht="15" customHeight="1" x14ac:dyDescent="0.3">
      <c r="B38" s="1"/>
      <c r="C38" s="38"/>
      <c r="D38" s="38"/>
      <c r="E38" s="38"/>
      <c r="F38" s="38"/>
      <c r="G38" s="38"/>
      <c r="H38" s="38"/>
      <c r="I38" s="1"/>
    </row>
  </sheetData>
  <mergeCells count="18">
    <mergeCell ref="D10:H10"/>
    <mergeCell ref="C3:H3"/>
    <mergeCell ref="C4:H4"/>
    <mergeCell ref="C8:H8"/>
    <mergeCell ref="D33:H33"/>
    <mergeCell ref="D37:H37"/>
    <mergeCell ref="E28:H28"/>
    <mergeCell ref="D12:H12"/>
    <mergeCell ref="D13:G13"/>
    <mergeCell ref="D14:G14"/>
    <mergeCell ref="D15:G15"/>
    <mergeCell ref="E17:H17"/>
    <mergeCell ref="D19:H19"/>
    <mergeCell ref="D20:G20"/>
    <mergeCell ref="D22:G22"/>
    <mergeCell ref="D23:G23"/>
    <mergeCell ref="E25:H25"/>
    <mergeCell ref="D27:H27"/>
  </mergeCells>
  <conditionalFormatting sqref="E28:H28">
    <cfRule type="cellIs" dxfId="1" priority="3" operator="equal">
      <formula>"Solicitantul nu se incadreaza in categoria intreprinderilor in dificultate"</formula>
    </cfRule>
    <cfRule type="cellIs" dxfId="0"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2"/>
  <sheetViews>
    <sheetView workbookViewId="0">
      <selection activeCell="D4" sqref="D4:E9"/>
    </sheetView>
  </sheetViews>
  <sheetFormatPr defaultRowHeight="14.4" x14ac:dyDescent="0.3"/>
  <cols>
    <col min="4" max="4" width="16.88671875" customWidth="1"/>
    <col min="5" max="5" width="12.44140625" customWidth="1"/>
    <col min="6" max="6" width="10.33203125" customWidth="1"/>
    <col min="7" max="7" width="13.44140625" customWidth="1"/>
  </cols>
  <sheetData>
    <row r="2" spans="4:9" x14ac:dyDescent="0.3">
      <c r="F2" t="s">
        <v>48</v>
      </c>
      <c r="G2" t="s">
        <v>49</v>
      </c>
    </row>
    <row r="3" spans="4:9" x14ac:dyDescent="0.3">
      <c r="E3" t="s">
        <v>46</v>
      </c>
      <c r="F3" t="s">
        <v>47</v>
      </c>
      <c r="G3" t="s">
        <v>47</v>
      </c>
    </row>
    <row r="4" spans="4:9" x14ac:dyDescent="0.3">
      <c r="D4" s="31" t="s">
        <v>40</v>
      </c>
      <c r="E4" s="32">
        <v>0.4</v>
      </c>
      <c r="F4" s="32">
        <v>0.5</v>
      </c>
      <c r="G4" s="32">
        <v>0.6</v>
      </c>
      <c r="I4" s="33">
        <v>5</v>
      </c>
    </row>
    <row r="5" spans="4:9" x14ac:dyDescent="0.3">
      <c r="D5" s="31" t="s">
        <v>41</v>
      </c>
      <c r="E5" s="32">
        <v>0.4</v>
      </c>
      <c r="F5" s="32">
        <v>0.5</v>
      </c>
      <c r="G5" s="32">
        <v>0.6</v>
      </c>
      <c r="I5" s="33">
        <v>6</v>
      </c>
    </row>
    <row r="6" spans="4:9" x14ac:dyDescent="0.3">
      <c r="D6" s="31" t="s">
        <v>42</v>
      </c>
      <c r="E6" s="32">
        <v>0.5</v>
      </c>
      <c r="F6" s="32">
        <v>0.6</v>
      </c>
      <c r="G6" s="32">
        <v>0.7</v>
      </c>
      <c r="I6" s="34">
        <v>7</v>
      </c>
    </row>
    <row r="7" spans="4:9" x14ac:dyDescent="0.3">
      <c r="D7" s="31" t="s">
        <v>43</v>
      </c>
      <c r="E7" s="32">
        <v>0.5</v>
      </c>
      <c r="F7" s="32">
        <v>0.6</v>
      </c>
      <c r="G7" s="32">
        <v>0.7</v>
      </c>
      <c r="I7" s="34">
        <v>8</v>
      </c>
    </row>
    <row r="8" spans="4:9" x14ac:dyDescent="0.3">
      <c r="D8" s="31" t="s">
        <v>44</v>
      </c>
      <c r="E8" s="32">
        <v>0.5</v>
      </c>
      <c r="F8" s="32">
        <v>0.6</v>
      </c>
      <c r="G8" s="32">
        <v>0.7</v>
      </c>
      <c r="I8" s="34">
        <v>9</v>
      </c>
    </row>
    <row r="9" spans="4:9" x14ac:dyDescent="0.3">
      <c r="D9" s="31" t="s">
        <v>45</v>
      </c>
      <c r="E9" s="32">
        <v>0.5</v>
      </c>
      <c r="F9" s="32">
        <v>0.6</v>
      </c>
      <c r="G9" s="32">
        <v>0.7</v>
      </c>
      <c r="I9" s="34">
        <v>10</v>
      </c>
    </row>
    <row r="10" spans="4:9" x14ac:dyDescent="0.3">
      <c r="I10" s="34">
        <v>11</v>
      </c>
    </row>
    <row r="11" spans="4:9" x14ac:dyDescent="0.3">
      <c r="D11" t="str">
        <f>D4&amp;$F$2</f>
        <v>BHMIJLOCIE</v>
      </c>
      <c r="E11" s="36">
        <f>F4</f>
        <v>0.5</v>
      </c>
      <c r="I11" s="34">
        <v>12</v>
      </c>
    </row>
    <row r="12" spans="4:9" x14ac:dyDescent="0.3">
      <c r="D12" t="str">
        <f t="shared" ref="D12:D16" si="0">D5&amp;$F$2</f>
        <v>CJMIJLOCIE</v>
      </c>
      <c r="E12" s="36">
        <f t="shared" ref="E12:E16" si="1">F5</f>
        <v>0.5</v>
      </c>
      <c r="I12" s="35">
        <v>13</v>
      </c>
    </row>
    <row r="13" spans="4:9" x14ac:dyDescent="0.3">
      <c r="D13" t="str">
        <f t="shared" si="0"/>
        <v>BNMIJLOCIE</v>
      </c>
      <c r="E13" s="36">
        <f t="shared" si="1"/>
        <v>0.6</v>
      </c>
      <c r="I13" s="35">
        <v>14</v>
      </c>
    </row>
    <row r="14" spans="4:9" x14ac:dyDescent="0.3">
      <c r="D14" t="str">
        <f t="shared" si="0"/>
        <v>MMMIJLOCIE</v>
      </c>
      <c r="E14" s="36">
        <f t="shared" si="1"/>
        <v>0.6</v>
      </c>
      <c r="I14" s="35">
        <v>15</v>
      </c>
    </row>
    <row r="15" spans="4:9" x14ac:dyDescent="0.3">
      <c r="D15" t="str">
        <f t="shared" si="0"/>
        <v>SMMIJLOCIE</v>
      </c>
      <c r="E15" s="36">
        <f t="shared" si="1"/>
        <v>0.6</v>
      </c>
      <c r="I15" s="35">
        <v>16</v>
      </c>
    </row>
    <row r="16" spans="4:9" x14ac:dyDescent="0.3">
      <c r="D16" t="str">
        <f t="shared" si="0"/>
        <v>SJMIJLOCIE</v>
      </c>
      <c r="E16" s="36">
        <f t="shared" si="1"/>
        <v>0.6</v>
      </c>
      <c r="I16" s="35">
        <v>17</v>
      </c>
    </row>
    <row r="17" spans="4:9" x14ac:dyDescent="0.3">
      <c r="D17" t="str">
        <f>D4&amp;$G$2</f>
        <v>BHMICA SAU MICRO</v>
      </c>
      <c r="E17" s="36">
        <f>G4</f>
        <v>0.6</v>
      </c>
      <c r="I17" s="35">
        <v>18</v>
      </c>
    </row>
    <row r="18" spans="4:9" x14ac:dyDescent="0.3">
      <c r="D18" t="str">
        <f t="shared" ref="D18:D22" si="2">D5&amp;$G$2</f>
        <v>CJMICA SAU MICRO</v>
      </c>
      <c r="E18" s="36">
        <f t="shared" ref="E18:E22" si="3">G5</f>
        <v>0.6</v>
      </c>
      <c r="I18" s="35">
        <v>19</v>
      </c>
    </row>
    <row r="19" spans="4:9" x14ac:dyDescent="0.3">
      <c r="D19" t="str">
        <f t="shared" si="2"/>
        <v>BNMICA SAU MICRO</v>
      </c>
      <c r="E19" s="36">
        <f t="shared" si="3"/>
        <v>0.7</v>
      </c>
      <c r="I19" s="35">
        <v>20</v>
      </c>
    </row>
    <row r="20" spans="4:9" x14ac:dyDescent="0.3">
      <c r="D20" t="str">
        <f t="shared" si="2"/>
        <v>MMMICA SAU MICRO</v>
      </c>
      <c r="E20" s="36">
        <f t="shared" si="3"/>
        <v>0.7</v>
      </c>
    </row>
    <row r="21" spans="4:9" x14ac:dyDescent="0.3">
      <c r="D21" t="str">
        <f t="shared" si="2"/>
        <v>SMMICA SAU MICRO</v>
      </c>
      <c r="E21" s="36">
        <f t="shared" si="3"/>
        <v>0.7</v>
      </c>
    </row>
    <row r="22" spans="4:9" x14ac:dyDescent="0.3">
      <c r="D22" t="str">
        <f t="shared" si="2"/>
        <v>SJMICA SAU MICRO</v>
      </c>
      <c r="E22" s="36">
        <f t="shared" si="3"/>
        <v>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E28"/>
  <sheetViews>
    <sheetView workbookViewId="0">
      <selection activeCell="E23" sqref="E23"/>
    </sheetView>
  </sheetViews>
  <sheetFormatPr defaultRowHeight="14.4" x14ac:dyDescent="0.3"/>
  <cols>
    <col min="2" max="2" width="18.33203125" customWidth="1"/>
  </cols>
  <sheetData>
    <row r="3" spans="2:5" x14ac:dyDescent="0.3">
      <c r="B3" s="70"/>
      <c r="C3" s="73" t="s">
        <v>135</v>
      </c>
      <c r="D3" s="73" t="s">
        <v>48</v>
      </c>
      <c r="E3" s="73" t="s">
        <v>136</v>
      </c>
    </row>
    <row r="4" spans="2:5" x14ac:dyDescent="0.3">
      <c r="B4" s="72" t="s">
        <v>40</v>
      </c>
      <c r="C4" s="71">
        <v>0.4</v>
      </c>
      <c r="D4" s="71">
        <v>0.5</v>
      </c>
      <c r="E4" s="71">
        <v>0.6</v>
      </c>
    </row>
    <row r="5" spans="2:5" x14ac:dyDescent="0.3">
      <c r="B5" s="72" t="s">
        <v>41</v>
      </c>
      <c r="C5" s="71">
        <v>0.4</v>
      </c>
      <c r="D5" s="71">
        <v>0.5</v>
      </c>
      <c r="E5" s="71">
        <v>0.6</v>
      </c>
    </row>
    <row r="6" spans="2:5" x14ac:dyDescent="0.3">
      <c r="B6" s="72" t="s">
        <v>42</v>
      </c>
      <c r="C6" s="71">
        <v>0.5</v>
      </c>
      <c r="D6" s="71">
        <v>0.6</v>
      </c>
      <c r="E6" s="71">
        <v>0.7</v>
      </c>
    </row>
    <row r="7" spans="2:5" x14ac:dyDescent="0.3">
      <c r="B7" s="72" t="s">
        <v>43</v>
      </c>
      <c r="C7" s="71">
        <v>0.5</v>
      </c>
      <c r="D7" s="71">
        <v>0.6</v>
      </c>
      <c r="E7" s="71">
        <v>0.7</v>
      </c>
    </row>
    <row r="8" spans="2:5" x14ac:dyDescent="0.3">
      <c r="B8" s="72" t="s">
        <v>45</v>
      </c>
      <c r="C8" s="71">
        <v>0.5</v>
      </c>
      <c r="D8" s="71">
        <v>0.6</v>
      </c>
      <c r="E8" s="71">
        <v>0.7</v>
      </c>
    </row>
    <row r="9" spans="2:5" x14ac:dyDescent="0.3">
      <c r="B9" s="72" t="s">
        <v>44</v>
      </c>
      <c r="C9" s="71">
        <v>0.5</v>
      </c>
      <c r="D9" s="71">
        <v>0.6</v>
      </c>
      <c r="E9" s="71">
        <v>0.7</v>
      </c>
    </row>
    <row r="11" spans="2:5" x14ac:dyDescent="0.3">
      <c r="B11" t="str">
        <f>B4&amp;$C$3</f>
        <v>BHMARE</v>
      </c>
      <c r="C11" s="36">
        <f>C4</f>
        <v>0.4</v>
      </c>
    </row>
    <row r="12" spans="2:5" x14ac:dyDescent="0.3">
      <c r="B12" t="str">
        <f t="shared" ref="B12:B16" si="0">B5&amp;$C$3</f>
        <v>CJMARE</v>
      </c>
      <c r="C12" s="36">
        <f t="shared" ref="C12:C16" si="1">C5</f>
        <v>0.4</v>
      </c>
    </row>
    <row r="13" spans="2:5" x14ac:dyDescent="0.3">
      <c r="B13" t="str">
        <f t="shared" si="0"/>
        <v>BNMARE</v>
      </c>
      <c r="C13" s="36">
        <f t="shared" si="1"/>
        <v>0.5</v>
      </c>
    </row>
    <row r="14" spans="2:5" x14ac:dyDescent="0.3">
      <c r="B14" t="str">
        <f t="shared" si="0"/>
        <v>MMMARE</v>
      </c>
      <c r="C14" s="36">
        <f t="shared" si="1"/>
        <v>0.5</v>
      </c>
    </row>
    <row r="15" spans="2:5" x14ac:dyDescent="0.3">
      <c r="B15" t="str">
        <f t="shared" si="0"/>
        <v>SJMARE</v>
      </c>
      <c r="C15" s="36">
        <f t="shared" si="1"/>
        <v>0.5</v>
      </c>
    </row>
    <row r="16" spans="2:5" x14ac:dyDescent="0.3">
      <c r="B16" t="str">
        <f t="shared" si="0"/>
        <v>SMMARE</v>
      </c>
      <c r="C16" s="36">
        <f t="shared" si="1"/>
        <v>0.5</v>
      </c>
    </row>
    <row r="17" spans="2:3" x14ac:dyDescent="0.3">
      <c r="B17" t="str">
        <f>B4&amp;$D$3</f>
        <v>BHMIJLOCIE</v>
      </c>
      <c r="C17" s="36">
        <f>D4</f>
        <v>0.5</v>
      </c>
    </row>
    <row r="18" spans="2:3" x14ac:dyDescent="0.3">
      <c r="B18" t="str">
        <f t="shared" ref="B18:B22" si="2">B5&amp;$D$3</f>
        <v>CJMIJLOCIE</v>
      </c>
      <c r="C18" s="36">
        <f t="shared" ref="C18:C22" si="3">D5</f>
        <v>0.5</v>
      </c>
    </row>
    <row r="19" spans="2:3" x14ac:dyDescent="0.3">
      <c r="B19" t="str">
        <f t="shared" si="2"/>
        <v>BNMIJLOCIE</v>
      </c>
      <c r="C19" s="36">
        <f t="shared" si="3"/>
        <v>0.6</v>
      </c>
    </row>
    <row r="20" spans="2:3" x14ac:dyDescent="0.3">
      <c r="B20" t="str">
        <f t="shared" si="2"/>
        <v>MMMIJLOCIE</v>
      </c>
      <c r="C20" s="36">
        <f t="shared" si="3"/>
        <v>0.6</v>
      </c>
    </row>
    <row r="21" spans="2:3" x14ac:dyDescent="0.3">
      <c r="B21" t="str">
        <f t="shared" si="2"/>
        <v>SJMIJLOCIE</v>
      </c>
      <c r="C21" s="36">
        <f t="shared" si="3"/>
        <v>0.6</v>
      </c>
    </row>
    <row r="22" spans="2:3" x14ac:dyDescent="0.3">
      <c r="B22" t="str">
        <f t="shared" si="2"/>
        <v>SMMIJLOCIE</v>
      </c>
      <c r="C22" s="36">
        <f t="shared" si="3"/>
        <v>0.6</v>
      </c>
    </row>
    <row r="23" spans="2:3" x14ac:dyDescent="0.3">
      <c r="B23" t="str">
        <f>B4&amp;$E$3</f>
        <v>BHMICA</v>
      </c>
      <c r="C23" s="36">
        <f>E4</f>
        <v>0.6</v>
      </c>
    </row>
    <row r="24" spans="2:3" x14ac:dyDescent="0.3">
      <c r="B24" t="str">
        <f t="shared" ref="B24:B28" si="4">B5&amp;$E$3</f>
        <v>CJMICA</v>
      </c>
      <c r="C24" s="36">
        <f t="shared" ref="C24:C28" si="5">E5</f>
        <v>0.6</v>
      </c>
    </row>
    <row r="25" spans="2:3" x14ac:dyDescent="0.3">
      <c r="B25" t="str">
        <f t="shared" si="4"/>
        <v>BNMICA</v>
      </c>
      <c r="C25" s="36">
        <f t="shared" si="5"/>
        <v>0.7</v>
      </c>
    </row>
    <row r="26" spans="2:3" x14ac:dyDescent="0.3">
      <c r="B26" t="str">
        <f t="shared" si="4"/>
        <v>MMMICA</v>
      </c>
      <c r="C26" s="36">
        <f t="shared" si="5"/>
        <v>0.7</v>
      </c>
    </row>
    <row r="27" spans="2:3" x14ac:dyDescent="0.3">
      <c r="B27" t="str">
        <f t="shared" si="4"/>
        <v>SJMICA</v>
      </c>
      <c r="C27" s="36">
        <f t="shared" si="5"/>
        <v>0.7</v>
      </c>
    </row>
    <row r="28" spans="2:3" x14ac:dyDescent="0.3">
      <c r="B28" t="str">
        <f t="shared" si="4"/>
        <v>SMMICA</v>
      </c>
      <c r="C28" s="36">
        <f t="shared" si="5"/>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80756EA8-B5FB-46C5-B343-D2011D41B827}"/>
</file>

<file path=customXml/itemProps2.xml><?xml version="1.0" encoding="utf-8"?>
<ds:datastoreItem xmlns:ds="http://schemas.openxmlformats.org/officeDocument/2006/customXml" ds:itemID="{4981D2CF-BAFB-4AE3-BB17-5C77961C583B}"/>
</file>

<file path=customXml/itemProps3.xml><?xml version="1.0" encoding="utf-8"?>
<ds:datastoreItem xmlns:ds="http://schemas.openxmlformats.org/officeDocument/2006/customXml" ds:itemID="{8EC2ADD9-B5C0-4326-B9F5-1A6B0E4048CD}"/>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Foi de lucru</vt:lpstr>
      </vt:variant>
      <vt:variant>
        <vt:i4>4</vt:i4>
      </vt:variant>
      <vt:variant>
        <vt:lpstr>Zone denumite</vt:lpstr>
      </vt:variant>
      <vt:variant>
        <vt:i4>1</vt:i4>
      </vt:variant>
    </vt:vector>
  </HeadingPairs>
  <TitlesOfParts>
    <vt:vector size="5" baseType="lpstr">
      <vt:lpstr>1-Bilant_societati</vt:lpstr>
      <vt:lpstr>2-Dific_societati</vt:lpstr>
      <vt:lpstr>Foaie1</vt:lpstr>
      <vt:lpstr>Foaie2</vt:lpstr>
      <vt:lpstr>'2-Dific_societati'!Zona_de_imprimat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2022-07-11T19:00:50Z</dcterms:created>
  <dcterms:modified xsi:type="dcterms:W3CDTF">2023-08-31T13:09:16Z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